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pjpinero1\Documents\DTPS\DOCUMENTOS DTPS 2025\Publicaciones OAC\"/>
    </mc:Choice>
  </mc:AlternateContent>
  <bookViews>
    <workbookView xWindow="0" yWindow="0" windowWidth="19200" windowHeight="6060"/>
  </bookViews>
  <sheets>
    <sheet name="ADJUDICADOS CONS" sheetId="4" r:id="rId1"/>
    <sheet name="ADJ ENERO" sheetId="5" r:id="rId2"/>
    <sheet name="ADJ FEBRERO" sheetId="6" r:id="rId3"/>
    <sheet name="ADJ MARZO" sheetId="9" r:id="rId4"/>
    <sheet name="ADJ ABRIL" sheetId="11" r:id="rId5"/>
    <sheet name="ADJ MAYO" sheetId="12" r:id="rId6"/>
    <sheet name="ADJ JUNIO" sheetId="13" r:id="rId7"/>
    <sheet name="ADJ JULIO" sheetId="14" r:id="rId8"/>
    <sheet name="ADJ AGOSTO" sheetId="16" r:id="rId9"/>
    <sheet name="ADJ SEPTIEMBRE" sheetId="17" r:id="rId10"/>
    <sheet name="ADJ OCTUBRE" sheetId="19" r:id="rId11"/>
    <sheet name="ADJ NOVIEMBRE" sheetId="21" r:id="rId12"/>
    <sheet name="ADJ DICIEMBRE" sheetId="22" r:id="rId13"/>
  </sheets>
  <calcPr calcId="162913"/>
</workbook>
</file>

<file path=xl/calcChain.xml><?xml version="1.0" encoding="utf-8"?>
<calcChain xmlns="http://schemas.openxmlformats.org/spreadsheetml/2006/main">
  <c r="D92" i="4" l="1"/>
  <c r="D90" i="4"/>
  <c r="D48" i="22" l="1"/>
  <c r="D46" i="22"/>
  <c r="D26" i="21" l="1"/>
  <c r="D24" i="21"/>
  <c r="D21" i="19" l="1"/>
  <c r="D19" i="19"/>
  <c r="D21" i="17" l="1"/>
  <c r="D19" i="17"/>
  <c r="D18" i="16"/>
  <c r="D16" i="16"/>
  <c r="D19" i="14"/>
  <c r="D17" i="14"/>
  <c r="D14" i="13"/>
  <c r="D12" i="13"/>
  <c r="D14" i="12"/>
  <c r="D12" i="12"/>
  <c r="D15" i="11"/>
  <c r="D13" i="11"/>
  <c r="D14" i="9"/>
  <c r="D12" i="9"/>
  <c r="D14" i="6"/>
  <c r="D12" i="6"/>
  <c r="D14" i="5"/>
  <c r="D12" i="5"/>
</calcChain>
</file>

<file path=xl/sharedStrings.xml><?xml version="1.0" encoding="utf-8"?>
<sst xmlns="http://schemas.openxmlformats.org/spreadsheetml/2006/main" count="633" uniqueCount="268">
  <si>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</si>
  <si>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</si>
  <si>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</si>
  <si>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</si>
  <si>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</si>
  <si>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</si>
  <si>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</si>
  <si>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</si>
  <si>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</si>
  <si>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</si>
  <si>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</si>
  <si>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</si>
  <si>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AÑO 2025</t>
  </si>
  <si>
    <t>Para el mes de enero no se adjudicaron procesos</t>
  </si>
  <si>
    <t>PROCESOS DE SELECCIÓN ADJUDICADOS FEBERO</t>
  </si>
  <si>
    <t>Para el mes de febrero no se adjudicaron procesos</t>
  </si>
  <si>
    <t>PROCESOS DE SELECCIÓN ADJUDICADOS MARZO</t>
  </si>
  <si>
    <t>Para el mes de marzo no se adjudicaron procesos</t>
  </si>
  <si>
    <t>IDU-MC10%-DTAF-001-2025</t>
  </si>
  <si>
    <t>IDU-MC10%-DTAF-002-2025</t>
  </si>
  <si>
    <t>SERVICIO DE SOPORTE, ACTUALIZACIÓN, MANTENIMIENTO Y BOLSA DE HORAS PARA DESARROLLOS AL SISTEMA PMB SISTEMA INTEGRADO PARA BIBLIOTECAS</t>
  </si>
  <si>
    <t>CONTRATAR LA PÓLIZA DE RESPONSABILIDAD CIVIL PROTECCION DE
DATOS RIESGOS CIBERNETICOS QUE BRINDE COBERTURAS A LOS RIESGOS PROPIOS DE ESTA COBERTURA Y QUE AMPARE AL INSTITUTO DE DESARROLLO URBANO – IDU.</t>
  </si>
  <si>
    <t>LA PREVISORA S.A. COMPAÑÍA DE SEGUROS</t>
  </si>
  <si>
    <t>BITECA S.A.S</t>
  </si>
  <si>
    <t>PROCESOS DE SELECCIÓN ADJUDICADOS ABRIL</t>
  </si>
  <si>
    <t>IDU-LP-SGGC-001-2025</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</si>
  <si>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</si>
  <si>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GRUPOS I,II, III, IV
Adjudicado a:
UNIÓN TEMPORAL LA PREVISORA-SBS-CHUBB-AXA-HDI-MAPFRE 
GRUPOS V
Adjudicado a:
SEGUROS GENERALES SURAMERICANA S.A. 
GRUPO VI
Desierto</t>
  </si>
  <si>
    <t>PROCESOS DE SELECCIÓN ADJUDICADOS MAYO</t>
  </si>
  <si>
    <t>PROCESOS DE SELECCIÓN ADJUDICADOS JUNIO</t>
  </si>
  <si>
    <t>PRESTAR LOS SERVICIOS PARA REALIZAR LA AUDITORÍA EXTERNA DE RECERTIFICACIÓN EN EL SUBSISTEMA DE GESTIÓN EFR 1000-1.</t>
  </si>
  <si>
    <t>IDU-MC10%-OAP-003-2025</t>
  </si>
  <si>
    <t>INSTITUTO COLOMBIANO DE NORMAS TÉCNICAS Y CERTIFICACION - ICONTEC
NIT 860.012.336-1</t>
  </si>
  <si>
    <t>PROCESOS DE SELECCIÓN ADJUDICADOS JULIO</t>
  </si>
  <si>
    <t>ESTUDIOS DE TOPOGRAFÍA PARA LOS PROYECTOS A CARGO DEL INSTITUTO DE DESARROLLO URBANO</t>
  </si>
  <si>
    <t>IDU-CMA-DTP-001-2025</t>
  </si>
  <si>
    <t>CONSORCIO CONSULTORES PROES</t>
  </si>
  <si>
    <t>IDU-CMA-DTP-002-2025</t>
  </si>
  <si>
    <t>ELABORAR ESTUDIOS DE TRÁNSITO DE LOS PROYECTOS A CARGO DEL INSTITUTO DE DESARROLLO URBANO</t>
  </si>
  <si>
    <t xml:space="preserve">CAL Y MAYOR COLOMBIA S.A.S.
 NIT: 901.355.586 </t>
  </si>
  <si>
    <t>PRESTAR EL SERVICIO DE ALMACENAMIENTO Y CUSTODIA DE ARCHIVOS Y MEDIOS MAGNÉTICOS DEL IDU EN EL MARCO DEL FORTALECIMIENTO DE LA GESTIÓN DOCUMENTAL.</t>
  </si>
  <si>
    <t>IDU-SASI-SGGC-001-2025</t>
  </si>
  <si>
    <t>TANDEM S.A.S
NIT. 860090247-7</t>
  </si>
  <si>
    <t>CONTRATAR EL SEGURO OBLIGATORIO DE ACCIDENTES DE TRÁNSITO QUE HACE PARTE DEL ESQUEMA DE ASEGURAMIENTO DEL PROGRAMA DE SEGUROS, QUE AMPARE LA ATENCIÓN INMEDIATA INCONDICIONAL DE LAS VÍCTIMAS DE ACCIDENTES DE TRÁNSITO QUE SUFRAN LESIONES CORPORALES Y MUERTE OCASIONADOS POR VEHÍCULOS DE PROPIEDAD, BAJO TENENCIA, CONTROL O POR LOS QUE SEA LEGALMENTE RESPONSABLE, INCLUIDOS AQUELLOS RECIBIDOS POR PARTE DE OTRAS ENTIDADES PARA EL DESARROLLO MISIONAL DEL INSTITUTO DE DESARROLLO URBANO - IDU</t>
  </si>
  <si>
    <t>IDU-SAMC-DTAF-001-2025</t>
  </si>
  <si>
    <t>LA PREVISORA S.A. COMPAÑÍA DE SEGUROS
NIT 860.002.400-2</t>
  </si>
  <si>
    <t>CONTRATAR LA SUSCRIPCIÓN DE UN SERVICIO WEB Y EN LÍNEA, QUE PERMITA EL ACCESO A UNA PLATAFORMA TECNOLÓGICA QUE PRESTE LOS SIGUIENTES SERVICIOS: INFORMACIÓN DE CONSULTA DE PERSONAS NATURALES, JURÍDICAS Y ESTRUCTURAS SOCIETARIAS SIN PERSONERÍA JURÍDICA TANTO LOCALES COMO INTERNACIONALES, CONSULTA DE INFORMACIÓN ACTUALIZADA SOBRE DATOS BÁSICOS Y LISTAS VINCULANTES Y/O RESTRICTIVAS, CONSULTA DE PARTES RELACIONADAS Y BENEFICIARIOS FINALES TANTO PARA PERSONAS NATURALES COMO JURÍDICAS, CONSULTAS DE INFORMACIÓN INDIVIDUAL Y MASIVA, REPORTES O INFORMES DE COINCIDENCIAS, MONITOREOS Y GESTIÓN DE ALERTAS PERIÓDICAS, CON EL FIN DE BRINDAR APOYO A LOS PROCESOS DE DEBIDA DILIGENCIA SEÑALADOS EN EL ARTÍCULO 12 DE LA LEY 2195 DE 2022</t>
  </si>
  <si>
    <t>IDU-MC10%-SGGC-005-2025</t>
  </si>
  <si>
    <t xml:space="preserve"> JURIDICAL ADVISER COLOMBIA SAS
NIT 900.305.227-1</t>
  </si>
  <si>
    <t>IDU-MC10%-DTAF-006-2025</t>
  </si>
  <si>
    <t>PRESTAR EL SERVICIO DE MANTENIMIENTO PREVENTIVO Y CORRECTIVO DE UPS´S CON SUMINISTRO DE INSUMOS Y/O PARTES</t>
  </si>
  <si>
    <t>POWERSUN S.A.S 
NIT 900.098.348-3</t>
  </si>
  <si>
    <t>PROCESOS DE SELECCIÓN ADJUDICADOS AGOSTO</t>
  </si>
  <si>
    <t>IDU-CMA-SGDU-003-2025</t>
  </si>
  <si>
    <t>EJECUCIÓN DE TRABAJOS DE CAMPO Y ENSAYOS DE LABORATORIO A MONTO AGOTABLE PARA LA ELABORACIÓN DE ESTUDIOS DE SUELOS DE LOS COMPONENTES DE GEOTECNIA Y PAVIMENTOS PARA PROYECTOS DE PREINVERSIÓN Y/O DISEÑOS DE LOS PROYECTOS A CARGO DEL INSTITUTO DE DESARROLLO URBANO.</t>
  </si>
  <si>
    <t>GOMYSIL CONSTRUCCIONES S.A.S.
NIT 802001456-9</t>
  </si>
  <si>
    <t>IDU-IP-DTAF-001-2025</t>
  </si>
  <si>
    <t>CELEBRAR ACUERDO DE CORRESPONSABILIDAD PARA LA CLASIFICACIÓN Y RECOLECCIÓN DE LOS RESIDUOS SÓLIDOS RECICLABLES DE CARÁCTER NO PELIGROSO GENERADOS EN LAS SEDES DEL IDU</t>
  </si>
  <si>
    <t>ASOCIACIÓN DE RECICLADORES PUERTA DE ORO BOGOTÁ 
NIT: 900.296.491-8</t>
  </si>
  <si>
    <t>IDU-MC10%-DTAF-007-2025</t>
  </si>
  <si>
    <t>ADQUIRIR EL LICENCIAMIENTO PARA LA GESTIÓN CENTRALIZADA DE IMPRESIÓN DEL IDU.</t>
  </si>
  <si>
    <t>GRAN IMAGEN S.A.S.
NIT 830.023.178-2</t>
  </si>
  <si>
    <t>IDU-MC10%-OAP-008-2025</t>
  </si>
  <si>
    <t>PRESTAR LOS SERVICIOS PARA REALIZAR LA AUDITORÍA DE RECERTIFICACIÓN EN EL SUBSISTEMA DE GESTIÓN DE SEGURIDAD DE LA INFORMACIÓN BAJO LA NORMA TÉCNICA ISO/IEC 27001:2022</t>
  </si>
  <si>
    <t>GLOBAL COLOMBIA CERTIFICACIÓN S.A.S. 
NIT: 900732834-1</t>
  </si>
  <si>
    <t>IDU-MC10%-OAC-009-2025</t>
  </si>
  <si>
    <t>PRESTAR EL SERVICIO DE MONITOREO DE LA INFORMACION QUE SE PUBLICA EN LOS DIFERENTES MEDIOS DE COMUNICACION Y FUENTES DE INFORMACIÓN RELACIONADA CON EL INSTITUTO DE DESARROLLO URBANO – IDU Y EN GENERAL CON EL SECTOR DE MOVILIDAD</t>
  </si>
  <si>
    <t>FTL COMUNICACIONES S.A.S (MASS MEDIOS)
NIT:830.065.445-5</t>
  </si>
  <si>
    <t>PROCESOS DE SELECCIÓN ADJUDICADOS SEPTIEMBRE</t>
  </si>
  <si>
    <t>PRESTACIÓN DEL SERVICIO DE VIGILANCIA Y SEGURIDAD PRIVADA EN LA MODALIDAD DE VIGILANCIA MÓVIL Y FIJA, PARA LOS PREDIOS ADQUIRIDOS POR EL INSTITUTO DE DESARROLLO URBANO – IDU, PARA LA EJECUCIÓN DE PROYECTOS VIALES Y DE ESPACIO PÚBLICO QUE SE ENCUENTRAN EN ADMINISTRACIÓN A CARGO DE LA DIRECCIÓN TÉCNICA DE PREDIOS – PROYECTOS VARIOS, EN BOGOTÁ D.C.</t>
  </si>
  <si>
    <t>IDU-LP-SGDU-002-2025</t>
  </si>
  <si>
    <t>IDU-LP-SGDU-003-2025</t>
  </si>
  <si>
    <t>IDU-LP-DTC-004-2025</t>
  </si>
  <si>
    <t>IDU-SASI-DTAF-002-2025</t>
  </si>
  <si>
    <t>IDU-SASI-DTAF-003-2025</t>
  </si>
  <si>
    <t>IDU-MC10%-DTAF-010-2025</t>
  </si>
  <si>
    <t>IDU-MC10%-DTAF-011-2025</t>
  </si>
  <si>
    <t>IDU-MC10%-DTAF-012-2025</t>
  </si>
  <si>
    <t>COMPLEMENTACIÓN Y/O ACTUALIZACIÓN Y/O AJUSTES Y/O ELABORACIÓN A LOS ESTUDIOS Y DISEÑOS Y CONSTRUCCIÓN DE LA AVENIDA LAS VILLAS (AK 58) EN EL TRAMO COMPRENDIDO DE LA AVENIDA TRANSVERSAL DE SUBA (AC 147) A LA AVENIDA LA SIRENA (AC 153) EN LA CIUDAD DE BOGOTÁ.</t>
  </si>
  <si>
    <t>TERMINACIÓN DE LA CONSTRUCCIÓN DEL PUENTE VEHICULAR SOBRE LA QUEBRADA LA HOYA DEL RAMO, SECTOR CUATRO CAMINOS DE LA LOCALIDAD DE USME, EN LA CIUDAD DE BOGOTÁ D.C.</t>
  </si>
  <si>
    <t>RENOVACIÓN Y ACTUALIZACIÓN DEL SOPORTE Y GARANTÍAS DE LA SOLUCIÓN QUE RESPALDA EL PROCESO DE COPIAS DE SEGURIDAD DEL INSTITUTO DE DESARROLLO URBANO.</t>
  </si>
  <si>
    <t>ACTUALIZACIÓN Y RENOVACIÓN DE LICENCIAS, NUEVAS VERSIONES Y SOPORTE DEL SOFTWARE ARANDA EXISTENTES EN EL INSTITUTO DE DESARROLLO URBANO.</t>
  </si>
  <si>
    <t>CONTRATAR A PRECIOS UNITARIOS FIJOS Y A MONTO AGOTABLE EXÁMENES MÉDICOS OCUPACIONALES PARA FUNCIONARIOS DEL INSTITUTO DE DESARROLLO URBANO – IDU Y EXFUNCIONARIOS DEL IDU, (EN LOS CASOS DE REINTEGRO Y/O QUE DETERMINE LA LEY), ENTRE OTROS.</t>
  </si>
  <si>
    <t>ADQUISICIÓN A PRECIOS FIJOS UNITARIOS DE TAPETES TIPO ATRAPAMUGRE PARA ESPACIOS EN LAS DIFERENTES SEDES DEL IDU.</t>
  </si>
  <si>
    <t>ADQUISICIÓN DE CERTIFICADOS DIGITALES DE FUNCIÓN PÚBLICA PARA EL INSTITUTO DE DESARROLLO URBANO – IDU.</t>
  </si>
  <si>
    <t>REALTIME CONSULTING &amp; SERVICES S.A.S
 NIT: 900127417-9</t>
  </si>
  <si>
    <t>KGV SERVICIOS S.A.S 
NIT: 900.411.046-7</t>
  </si>
  <si>
    <t>QUALITAS SALUD LIMITADA
NIT: 800132210-9</t>
  </si>
  <si>
    <t>DECORANDES LTDA
NIT 860.074.120-3</t>
  </si>
  <si>
    <t>GESTION DE SEGURIDAD ELECTRONICA S.A 
NIT 900.204.272-8</t>
  </si>
  <si>
    <t xml:space="preserve">UNION TEMPORAL SAMVIC
</t>
  </si>
  <si>
    <t xml:space="preserve">CORSORCIO RAMO
</t>
  </si>
  <si>
    <t xml:space="preserve">CORSORCIO VILLAS PROYECTA MCEY
</t>
  </si>
  <si>
    <t>PROCESOS DE SELECCIÓN ADJUDICADOS OCTUBRE</t>
  </si>
  <si>
    <t>IDU-CMA-SGDU-004-2025</t>
  </si>
  <si>
    <t>IDU-LP-SGI-006-2025</t>
  </si>
  <si>
    <t>IDU-LP-DTCI-008-2025</t>
  </si>
  <si>
    <t>IDU-LP-SGDU-009-2025</t>
  </si>
  <si>
    <t>IDU-SASI-DTAF-004-2025</t>
  </si>
  <si>
    <t>IDU-SASI-SGGC-005-2025</t>
  </si>
  <si>
    <t>IDU-MC10%-OAP-013-2025</t>
  </si>
  <si>
    <t>IDU-MC10%-DTAF-014-2025</t>
  </si>
  <si>
    <t>INTERVENTORÍA INTEGRAL A LA COMPLEMENTACIÓN Y/O ACTUALIZACIÓN Y/O AJUSTES Y/O ELABORACIÓN A LOS ESTUDIOS Y DISEÑOS Y CONSTRUCCIÓN DE LA AVENIDA LAS VILLAS (AK 58) EN EL TRAMO COMPRENDIDO DE LA AVENIDA TRANSVERSAL DE SUBA (AC 147) A LA AVENIDA LA SIRENA (AC 153) EN LA CIUDAD DE BOGOTÁ.</t>
  </si>
  <si>
    <t>EJECUTAR A PRECIOS UNITARIOS LAS OBRAS Y ACTIVIDADES NECESARIAS PARA LA CONSERVACIÓN DE LA MALLA VIAL RURAL PRINCIPAL Y/O PRIMARIA, EN LA CIUDAD DE BOGOTÁ, D.C. ZONAS 1 Y 2</t>
  </si>
  <si>
    <t>EJECUTAR A PRECIOS UNITARIOS LAS OBRAS Y ACTIVIDADES NECESARIAS PARA LA REVITALIZACIÓN DEL CENTRO EN ESPACIO PÚBLICO Y CICLOINFRAESTRUCTURA EN BOGOTÁ D.C.</t>
  </si>
  <si>
    <t>COMPLEMENTACIÓN Y/O ACTUALIZACIÓN Y/O AJUSTES Y/O ELABORACIÓN DE LOS ESTUDIOS Y DISEÑOS Y CONSTRUCCIÓN DE CICLOINFRAESTRUCTURA Y DEMÁS OBRAS COMPLEMENTARIAS EN EL ESPACIO PÚBLICO EN LA CARRERA 15 DESDE LA CALLE 100 HASTA LA CALLE 122 EN BOGOTÁ D.C.</t>
  </si>
  <si>
    <t>RENOVAR EL SOPORTE DEL SOFTWARE ESPECIALIZADO VARONIS.</t>
  </si>
  <si>
    <t>ADQUIRIR LA RENOVACIÓN DE GARANTÍAS, ACTUALIZACIÓN Y SOPORTE DE DIFERENTES PLATAFORMAS INTEGRALES DEL COMPONENTE TECNOLÓGICO QUE FORTALECE LA ARQUITECTURA TI DEL INSTITUTO DE DESARROLLO URBANO – IDU.</t>
  </si>
  <si>
    <t>PRESTAR LOS SERVICIOS PARA REALIZAR LA AUDITORÍA DE RECERTIFICACIÓN EN EL SUBSISTEMA DE GESTIÓN DE CONTINUIDAD DEL NEGOCIO BAJO LA NORMA TÉCNICA ISO 22301:2019.</t>
  </si>
  <si>
    <t>ADQUIRIR LA ACTUALIZACIÓN Y EL SOPORTE DE LAS LICENCIAS DE SOFTWARE DELPHI, DE LOS SISTEMAS QUE SE ADMINISTRAN A TRAVÉS DEL FRAMEWORK BOTÓN AZUL.</t>
  </si>
  <si>
    <t>CONSORCIO VIALIDAD MS4
M S INGENIERIA SAS (10%) 
LA VIALIDAD LIMITADA (90%)</t>
  </si>
  <si>
    <t>CONSTRUCTORA CAMACON S.A.S
NIT 900.452.410-0</t>
  </si>
  <si>
    <t>GLOBAL TECHNOLOGY SERVICES GTS SA
NIT:830060020-5</t>
  </si>
  <si>
    <t>INTEGRATED MANAGEMENT SYSTEMS SAS (SIGLA: IMS GLOBAL SAS)
NIT 900623700-6</t>
  </si>
  <si>
    <t>TEAM IT S.A.S
NIT: 900.446.662-5</t>
  </si>
  <si>
    <t xml:space="preserve">ZONA 1
CONSORCIO MV RURAL
ZONA 2
CONSORCIO VIAS OCM 2025
</t>
  </si>
  <si>
    <t xml:space="preserve">CONSORCIO INMACULADA XXI
</t>
  </si>
  <si>
    <t>GLOBAL
TECHNOLOGY SERVICES GTS SA
NIT: 830060020-5</t>
  </si>
  <si>
    <t>PROCESOS DE SELECCIÓN ADJUDICADOS NOVIEMBRE</t>
  </si>
  <si>
    <t>IDU-CMA-DTP-005-2025</t>
  </si>
  <si>
    <t>IDU-CMA-SGI-006-2025</t>
  </si>
  <si>
    <t>IDU-CMA-SGI-007-2025</t>
  </si>
  <si>
    <t>IDU-LP-SGI-007-2025</t>
  </si>
  <si>
    <t>IDU-CMA-DTCI-008-2025</t>
  </si>
  <si>
    <t>IDU-CMA-DTC-009-2025</t>
  </si>
  <si>
    <t>IDU-LP-SGDU-012-2025</t>
  </si>
  <si>
    <t xml:space="preserve">IDU-CMA-SGDU-011-2025 </t>
  </si>
  <si>
    <t>IDU-CMA-SGDU-012-2025</t>
  </si>
  <si>
    <t>IDU-SASI-DTAF-006-2025</t>
  </si>
  <si>
    <t>IDU-MC10%-DTAF-015-2025</t>
  </si>
  <si>
    <t>IDU-MC10%-DTAF-016-2025</t>
  </si>
  <si>
    <t>ELABORACIÓN DE LOS ESTUDIOS Y DISEÑOS, PARA LA CONSTRUCCIÓN DE LA AVENIDA JORGE GAITÁN CORTES (CARRERA 33) EN EL TRAMO COMPRENDIDO ENTRE LA CALLE 51 SUR (AVENIDA CONGRESO EUCARÍSTICO) HASTA LA AVENIDA BOYACÁ (CALLE 56 SUR) EN LA LOCALIDAD DE TUNJUELITO EN BOGOTÁ D.C.</t>
  </si>
  <si>
    <t>INTERVENTORÍA A LA EJECUCIÓN DE LAS OBRAS Y ACTIVIDADES NECESARIAS PARA LA CONSERVACIÓN DE LA MALLA VIAL RURAL PRINCIPAL Y/O PRIMARIA, EN LA CIUDAD DE BOGOTÁ, D.C. ZONAS 1 Y 2</t>
  </si>
  <si>
    <t>INTERVENTORÍA A LA EJECUCIÓN DE LAS OBRAS Y ACTIVIDADES NECESARIAS PARA LA CONSERVACIÓN DE LA MALLA VIAL ARTERIAL TRONCAL, EN LA CIUDAD DE BOGOTÁ D.C. GRUPO 1, GRUPO 2 Y GRUPO 3.</t>
  </si>
  <si>
    <t>EJECUTAR A PRECIOS UNITARIOS LAS OBRAS Y ACTIVIDADES NECESARIAS PARA LA CONSERVACIÓN DE LA MALLA VIAL ARTERIAL TRONCAL, EN LA CIUDAD DE BOGOTÁ D.C. GRUPO 1, GRUPO 2 Y GRUPO 3.</t>
  </si>
  <si>
    <t>INTERVENTORÍA PARA EJECUTAR A PRECIOS UNITARIOS LAS OBRAS Y ACTIVIDADES NECESARIAS PARA LA REVITALIZACIÓN DEL CENTRO EN ESPACIO PÚBLICO Y CICLOINFRAESTRUCTURA EN BOGOTÁ D.C.</t>
  </si>
  <si>
    <t>INTERVENTORÍA INTEGRAL PARA LA TERMINACIÓN DE LA CONSTRUCCIÓN DEL PUENTE VEHICULAR SOBRE LA QUEBRADA LA HOYA DEL RAMO, SECTOR CUATRO CAMINOS DE LA LOCALIDAD DE USME, EN LA CIUDAD DE BOGOTÁ D.C.</t>
  </si>
  <si>
    <t>COMPLEMENTACIÓN Y/O ACTUALIZACIÓN Y/O AJUSTES Y/O ELABORACIÓN A LOS ESTUDIOS Y DISEÑOS Y CONSTRUCCIÓN DE LA ACERA DEL COSTADO NORTE DE LA CALLE 34 DESDE LA CARRERA 13 HASTA LA CARRERA 7 EN LA CIUDAD DE BOGOTÁ DC.</t>
  </si>
  <si>
    <t>INTERVENTORÍA INTEGRAL A LA COMPLEMENTACIÓN Y/O ACTUALIZACIÓN Y/O AJUSTES Y/O ELABORACIÓN DE LOS ESTUDIOS Y DISEÑOS Y CONSTRUCCIÓN DE CICLOINFRAESTRUCTURA Y DEMÁS OBRAS COMPLEMENTARIAS EN EL ESPACIO PÚBLICO EN LA CARRERA 15 DESDE LA CALLE 100 HASTA LA CALLE 122 EN BOGOTÁ D.C.</t>
  </si>
  <si>
    <t>INTERVENTORÍA INTEGRAL A LA COMPLEMENTACIÓN Y/O ACTUALIZACIÓN Y/O AJUSTES Y/O ELABORACIÓN A LOS ESTUDIOS Y DISEÑOS Y CONSTRUCCIÓN DE LA ACERA DEL COSTADO NORTE DE LA CALLE 34 DESDE LA CARRERA 13 HASTA LA CARRERA 7 EN LA CIUDAD DE BOGOTÁ D.C.</t>
  </si>
  <si>
    <t>PRESTAR EL SERVICIO DE CENTRO DE OPERACIONES DE SEGURIDAD (SECURITY OPERATION CENTER - SOC) Y SEGUIMIENTO DE LAS OPERACIONES DE RED PARA EL MONITOREO Y RESPUESTA A EVENTOS DE DISPONIBILIDAD Y SEGURIDAD DE LA INFRAESTRUCTURA TECNOLÓGICA DEL IDU.</t>
  </si>
  <si>
    <t xml:space="preserve">PRESTAR LOS SERVICIOS A PRECIOS UNITARIOS FIJOS, PARA LA APLICACIÓN DE LA BATERÍA DE RIESGO PSICOSOCIAL DE CONFORMIDAD CON LA NORMATIVIDAD VIGENTE, PARA LOS SERVIDORES Y COLABORADORES DEL INSTITUTO DE DESARROLLO URBANO IDU.  </t>
  </si>
  <si>
    <t>ADQUISICIÓN A PRECIOS UNITARIOS FIJOS Y A MONTO AGOTABLE DE ESTIBAS PLÁSTICAS PARA LAS BODEGAS DEL ALMACÉN DEL INSTITUTO DE DESARROLLO URBANO.</t>
  </si>
  <si>
    <t>GINPROCOL SAS 
NIT 901.162.700-0</t>
  </si>
  <si>
    <t>ZONA 1 
CONSORCIO BOGOTÁ IESA
ESAO SAS 45%
INGECO JN SAS 45%
JUAN AMADO LIZARAZO 10%
VALOR $ 8.540.990.416
ZONA 2
CONSORCIO UG-SIS MALLA VIAL
CONSULTORES DE INGENIERÍA UG21 SL SUCURSAL EN COLOMBIA 50%
SISTEMA INGENIERIA, SUCURSAL COLOMBIA 50%
VALOR $ 8.114.703.462</t>
  </si>
  <si>
    <t>GRUPO 1
CONSORCIO CONSERVACIÓN VIAL CDG 
( CB INGENIEROS S.A.S. 50%, 
DESARROLLO TECNOLOGÍA Y PLANEACIÓN COLOMBIA S.A.S.  40%, 
GEPROBRAS S.A.S. 10%)
($9.166.542.531)
GRUPO 2
CONSORCIO, CONSERVACIÓN VIAL 007 
( INGEPLAN.CO SAS BIC del 10%, 
O.P.H. INGENIEROS ASOCIADOS S.A.S  20%, 
CIVILTEC INGENIEROS LTDA  40%,
 INGEPLAN INFRAESTRUCTURA S.A.S. 30%)
($8.560.659.867)
GRUPO 3
CONSORCIO ALMA-INTER 
( ALMA INTERVENTORÍA &amp; CONSULTORÍA S.A.S 75%, 
INTERNOVAC GROUP 25%)
($8.992.634.119)</t>
  </si>
  <si>
    <t xml:space="preserve">GRUPO 1 CONSORCIO VALOR ($57.192.567.412),
TRONCAL VIAL IJ 50% y INGEOCHO S.A.S. 50%
GRUPO 2 CONSORCIO TITAN VALOR ($57.864.421.910),
 JOSÉ GUILLERMO GALÁN GÓMEZ  10%, 
VÍAS Y CANALES S.A.S.  45%, y 
GAMA INGENIEROS ARQUITECTOS 45%
GRUPO 3 CONSORCIO SAN MATEO AM&amp;CIA. VALOR ($59.484.292.594),,
(ADRIAN MAFIOLI Y CIA S.A.S 50%, 
CONSTRUCTORA GYC S.A.S. 25%,
CONSTRUCCIONES E INGENIERIA DEL CARIBE S.A.S 15%,  
INGEIN GROUP S.A.S 10%.) </t>
  </si>
  <si>
    <t>CONSORCIO INFRACENTRO DP
(PROYECTOS TECNICOS DE COLOMBIA S.A.S 50%, y 
DIRAC INGENIEROS CONSULTORES S.A.S 50%)</t>
  </si>
  <si>
    <t>CONSORCIO PERSEVERAR PUENTE LA HOYA DEL RAMO
MCCA S.A.S. (1%)
 CONSTRUPROYECTOS DEL NORTE S.A.S  (98%)
 CONSULTORIA TECNICA DE OBRAS S.A.S (1%)</t>
  </si>
  <si>
    <t>CONSORCIO INTER CICLOESPACIO
(DIN INGENIERIA SAS 45%, 
BTM INGENIEROS S.A.S. 10% 
 ALEXANDER MARTIN OSPINO BERDUGO  45%)</t>
  </si>
  <si>
    <t>CONSORCIO METASOL 34 
(SOLUCIONES PARA LA INGENIERIA S.A.S 50%,
META INGENIERIA 50%,)</t>
  </si>
  <si>
    <t>WEXLER S.A.S.
NIT: 900.390.198.6</t>
  </si>
  <si>
    <t>SERVICIOS DE GESTION INTEGRADA SAS
900477525-7</t>
  </si>
  <si>
    <t>MPS IMPORTACIONES Y EXPORTACIONES S.A.S.
NIT 830.081.100-6</t>
  </si>
  <si>
    <t>CONSORCIO QV IDU 012,
ISAIAS VARGAS GONZALEZ 90%, 
CAP QUALITY PROJECT S.A.S. 10%</t>
  </si>
  <si>
    <t>PROCESOS DE SELECCIÓN ADJUDICADOS DICIEMBRE</t>
  </si>
  <si>
    <t>IDU-LP-SGI-011-2025</t>
  </si>
  <si>
    <t>IDU-CMA-SGI-010-2025</t>
  </si>
  <si>
    <t>IDU-CMA-DTP-013-2025</t>
  </si>
  <si>
    <t>IDU-CMA-DTP-014-2025</t>
  </si>
  <si>
    <t>IDU-LP-DTC-015-2025</t>
  </si>
  <si>
    <t>IDU-LP-SGI-016-2025</t>
  </si>
  <si>
    <t>IDU-LP-DTAF-017-2025</t>
  </si>
  <si>
    <t>IDU-CMA-SGI-016-2025</t>
  </si>
  <si>
    <t>IDU-LP-SGI-018-2025</t>
  </si>
  <si>
    <t>IDU-CMA-SGI-017-2025</t>
  </si>
  <si>
    <t>IDU-LP-SGI-019-2025</t>
  </si>
  <si>
    <t>IDU-CMA-SGI-019-2025</t>
  </si>
  <si>
    <t>IDU-LP-SGDU-020-2025</t>
  </si>
  <si>
    <t>IDU-CMA-SGDU-020-2025</t>
  </si>
  <si>
    <t>IDU-CMA-DTC-021-2025</t>
  </si>
  <si>
    <t>IDU-CMA-DTP-023-2025</t>
  </si>
  <si>
    <t>IDU-LP-SGI-021-2025</t>
  </si>
  <si>
    <t>IDU-CMA-SGI-024-2025</t>
  </si>
  <si>
    <t>IDU-CMA-DTC-025-2025</t>
  </si>
  <si>
    <t>IDU-LP-DTCI-022-2025</t>
  </si>
  <si>
    <t>IDU-CMA-DTCI-026-2025</t>
  </si>
  <si>
    <t>IDU-LP-DTCI-023-2025</t>
  </si>
  <si>
    <t>IDU-LP-DTCI-024-2025</t>
  </si>
  <si>
    <t>IDU-SASI-DTAF-007-2025</t>
  </si>
  <si>
    <t>IDU-CMA-DTCI-027-2025</t>
  </si>
  <si>
    <t>IDU-CMA-DTCI-028-2025</t>
  </si>
  <si>
    <t>IDU-SAMC-DTAF-003-2025</t>
  </si>
  <si>
    <t>IDU-SASI-DTAF-008-2025</t>
  </si>
  <si>
    <t>IDU-SASI-SGGC-010-2025</t>
  </si>
  <si>
    <t>IDU-SASI-DTAF-011-2025</t>
  </si>
  <si>
    <t>IDU-IP-DTAI-002-2025</t>
  </si>
  <si>
    <t>IDU-SASI-SGGC-012-2025</t>
  </si>
  <si>
    <t>IDU-MC10%-DTAF-019-2025</t>
  </si>
  <si>
    <t>IDU-MC10%-DTAF-020-2025</t>
  </si>
  <si>
    <t>IDU-MC10%-DTAF-021-2025</t>
  </si>
  <si>
    <t>EJECUTAR A PRECIOS UNITARIOS LAS OBRAS Y ACTIVIDADES NECESARIAS PARA LA CONSERVACIÓN DE LA MALLA VIAL ARTERIAL NO TRONCAL, EN LA CIUDAD DE BOGOTÁ D.C. GRUPO 1, GRUPO 2, GRUPO 3, GRUPO 4, GRUPO 5, GRUPO 6, GRUPO 7 Y GRUPO 8</t>
  </si>
  <si>
    <t>INTERVENTORÍA A LA EJECUCIÓN DE LAS OBRAS Y ACTIVIDADES NECESARIAS PARA LA CONSERVACIÓN DE LA MALLA VIAL ARTERIAL NO TRONCAL, EN LA CIUDAD DE BOGOTÁ D.C. GRUPO 1, GRUPO 2, GRUPO 3, GRUPO 4, GRUPO 5, GRUPO 6, GRUPO 7 Y GRUPO 8</t>
  </si>
  <si>
    <t>ELABORACIÓN DE LA FACTIBILIDAD Y ESTUDIOS Y DISEÑOS PARA LA CONSTRUCCIÓN DE LA AVENIDA LAS VILLAS (AK 58) EN EL TRAMO COMPRENDIDO DESDE LA AVENIDA LA SIRENA (AC 153) HASTA AVENIDA SAN JOSÉ (AC 170), EN LA LOCALIDAD DE SUBA. BOGOTÁ D.C.</t>
  </si>
  <si>
    <t>INTERVENTORÍA INTEGRAL PARA LA ELABORACIÓN DE LA FACTIBILIDAD Y ESTUDIOS Y DISEÑOS PARA LA CONSTRUCCIÓN DE LA AVENIDA LAS VILLAS (AK 58) EN EL TRAMO COMPRENDIDO DE LA CALLE 153 HASTA LA CALLE 170 EN LA LOCALIDAD DE SUBA EN BOGOTÁ D.C.</t>
  </si>
  <si>
    <t>CONSTRUCCIÓN DEL PASO PEATONAL PROVISIONAL Y LA ADECUACIÓN DEL ESPACIO PÚBLICO ASOCIADO, UBICADO EN EL COSTADO SUR DE LA CALLE 151 CON AVENIDA CARRERA 15 EN LA CIUDAD DE BOGOTÁ D.C.</t>
  </si>
  <si>
    <t>EJECUTAR A PRECIOS UNITARIOS LAS OBRAS Y ACTIVIDADES NECESARIAS PARA LA CONSERVACIÓN DE ESPACIO PÚBLICO Y CICLOINFRAESTRUCTURA EN BOGOTÁ D.C. GRUPO 1, GRUPO 2, GRUPO 3, GRUPO 4, GRUPO 5 Y GRUPO 6</t>
  </si>
  <si>
    <t>PRESTAR LOS SERVICIOS DE APLICACIÓN DE LA TABLA DE VALORACIÓN DOCUMENTAL, SEGUNDA FASE – SELECCIÓN / ETAPA 2.</t>
  </si>
  <si>
    <t>INTERVENTORÍA PARA EJECUTAR A PRECIOS UNITARIOS LAS OBRAS Y ACTIVIDADES NECESARIAS PARA LA CONSERVACIÓN DE ESPACIO PÚBLICO Y CICLOINFRAESTRUCTURA EN BOGOTÁ D.C. GRUPO 1, GRUPO 2, GRUPO 3, GRUPO 4, GRUPO 5 Y GRUPO 6</t>
  </si>
  <si>
    <t>EJECUTAR A PRECIOS UNITARIOS LAS OBRAS Y ACTIVIDADES NECESARIAS PARA LA CONSERVACIÓN DE LA MALLA VIAL QUE SOPORTA RUTAS DEL SISTEMA INTEGRADO DE TRANSPORTE PÚBLICO - SITP, EN LA CIUDAD DE BOGOTÁ D.C., GRUPO 1, GRUPO 2, GRUPO 3, GRUPO 4, GRUPO 5, GRUPO 6 Y GRUPO 7.</t>
  </si>
  <si>
    <t>INTERVENTORÍA A LA EJECUCIÓN DE LAS OBRAS Y ACTIVIDADES NECESARIAS PARA LA CONSERVACIÓN DE LA MALLA VIAL QUE SOPORTA RUTAS DEL SISTEMA INTEGRADO DE TRANSPORTE PÚBLICO - SITP, EN LA CIUDAD DE BOGOTÁ D.C., GRUPO 1, GRUPO 2, GRUPO 3, GRUPO 4, GRUPO 5, GRUPO 6 Y GRUPO 7</t>
  </si>
  <si>
    <t>EJECUTAR A PRECIOS UNITARIOS LAS OBRAS Y ACTIVIDADES NECESARIAS PARA LA CONSERVACIÓN DE PUENTES VEHICULARES EN BOGOTÁ D. C. INCLUYE SUPERESTRUCTURA, SUBESTRUCTURA Y ACCESOS GRUPO 1 Y GRUPO 2</t>
  </si>
  <si>
    <t>INTERVENTORÍA PARA LA EJECUCIÓN DE LAS OBRAS Y ACTIVIDADES NECESARIAS PARA LA CONSERVACIÓN DE PUENTES VEHICULARES EN BOGOTÁ D. C. INCLUYE SUPERESTRUCTURA SUBESTRUCTURA Y ACCESOS GRUPO 1 Y GRUPO 2</t>
  </si>
  <si>
    <t>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</si>
  <si>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INTERVENTORIA TECNICA, ADMINISTRATIVA, FINANCIERA, LEGAL, SOCIAL Y SST-SGA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</si>
  <si>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 xml:space="preserve">INTERVENTORÍA INTEGRAL A LA CONSTRUCCIÓN DEL PASO PEATONAL PROVISIONAL Y LA ADECUACIÓN DEL ESPACIO PÚBLICO ASOCIADO, UBICADO EN EL COSTADO SUR DE LA CALLE 151 CON AVENIDA CARRERA 15 EN LA CIUDAD DE BOGOTÁ D.C. </t>
  </si>
  <si>
    <t>INTERVENTORÍA INTEGRAL PARA LA ELABORACIÓN DE LOS ESTUDIOS Y DISEÑOS, PARA LA CONSTRUCCIÓN DE LA AVENIDA JORGE GAITÁN CORTES (CARRERA 33) EN EL TRAMO COMPRENDIDO ENTRE LA CALLE 51 SUR (AVENIDA CONGRESO EUCARÍSTICO) HASTA LA AVENIDA BOYACÁ (CALLE 56 SUR) EN LA LOCALIDAD DE TUNJUELITO EN BOGOTÁ D.C.</t>
  </si>
  <si>
    <t>EJECUTAR A PRECIOS UNITARIOS LAS OBRAS Y ACTIVIDADES NECESARIAS PARA LA CONSERVACIÓN DE PUENTES PEATONALES EN BOGOTÁ D. C. INCLUYE SUPERESTRUCTURA SUBESTRUCTURA Y ACCESOS GRUPO 1 Y GRUPO 2</t>
  </si>
  <si>
    <t>INTERVENTORÍA PARA LA EJECUCIÓN DE LAS OBRAS Y ACTIVIDADES NECESARIAS PARA LA CONSERVACIÓN DE PUENTES PEATONALES EN BOGOTÁ D.C. INCLUYE SUPERESTRUCTURA SUBESTRUCTURA Y ACCESOS GRUPO 1 Y GRUPO 2</t>
  </si>
  <si>
    <t>INTERVENTORÍA INTEGRAL PARA LA CONSTRUCCIÓN DEL PUENTE DE LOS ANDES Y DEMÁS OBRAS COMPLEMENTARIAS EN BOGOTÁ D.C.</t>
  </si>
  <si>
    <t>BRIGADA DE REACCIÓN VIAL PARA EJECUTAR A PRECIOS UNITARIOS ACTIVIDADES PUNTUALES EN LA MALLA VIAL DE LA CIUDAD DE BOGOTÁ D.C. GRUPO 7 Y GRUPO 8</t>
  </si>
  <si>
    <t>INTERVENTORÍA A LA BRIGADA DE REACCIÓN VIAL PARA LA EJECUCIÓN DE ACTIVIDADES PUNTUALES EN LA MALLA VIAL DE LA CIUDAD DE BOGOTÁ D.C. GRUPO 7 Y GRUPO 8.</t>
  </si>
  <si>
    <t>BRIGADA DE REACCIÓN PARA EJECUTAR A PRECIOS UNITARIOS ACTIVIDADES PUNTUALES EN EL ESPACIO PÚBLICO DE LA CIUDAD DE BOGOTÁ D.C. GRUPO 4 Y GRUPO 5</t>
  </si>
  <si>
    <t>EJECUTAR A PRECIOS UNITARIOS LAS OBRAS Y ACTIVIDADES NECESARIAS PARA EL REEMPLAZO DE TABLEROS DE PUENTES PEATONALES EN BOGOTÁ D. C. INCLUYE SUPERESTRUCTURA Y ACCESOS</t>
  </si>
  <si>
    <t xml:space="preserve">ADQUIRIR LA NUEVA GENERACIÓN DE LA PLATAFORMA DE BALANCEO, ACELERACIÓN Y PUBLICACIÓN DE APLICACIONES Y SERVICIOS WEB INSTITUCIONALES - BIG IP F5 NEXT, PARA EL INSTITUTO DE DESARROLLO URBANO - IDU. </t>
  </si>
  <si>
    <t>INTERVENTORÍA A LA EJECUCIÓN DE LAS OBRAS Y ACTIVIDADES NECESARIAS PARA EL REEMPLAZO DE TABLEROS DE PUENTES PEATONALES EN BOGOTÁ D. C. INCLUYE SUPERESTRUCTURA Y ACCESOS</t>
  </si>
  <si>
    <t xml:space="preserve">INTERVENTORÍA A LA BRIGADA DE REACCIÓN PARA LA EJECUCIÓN DE ACTIVIDADES PUNTUALES EN EL ESPACIO PÚBLICO DE LA CIUDAD DE BOGOTÁ D.C. GRUPO 4 Y GRUPO 5 </t>
  </si>
  <si>
    <t>SERVICIO DE MANO DE OBRA TÉCNICA Y ESPECIALIZADA PARA REALIZAR EL MANTENIMIENTO PREVENTIVO Y CORRECTIVO DE EQUIPOS Y ADECUACIONES FÍSICAS REQUERIDAS EN LAS SEDES DEL IDU, INCLUYENDO EL SUMINISTRO DE MATERIALES Y BOLSA DE REPUESTOS</t>
  </si>
  <si>
    <t>ADQUIRIR UNA SOLUCIÓN INTEGRAL DE GESTIÓN DE CIBEREXPOSICIÓN Y SERVICIO DE EXPOSICIÓN DE DATOS FILTRADO</t>
  </si>
  <si>
    <t>ADQUIRIR LA RENOVACIÓN, ACTUALIZACIÓN, SOPORTE Y MANTENIMIENTO DEL LICENCIAMIENTO PARA LA PLATAFORMA DE SEGURIDAD PERIMETRAL DEL IDU. ADQUIRIR EL MÓDULO INTEGRAL DE DLP</t>
  </si>
  <si>
    <t>RENOVAR EL SOPORTE Y GARANTÍAS PARA LA PLATAFORMA DE VIRTUALIZACIÓN VMWARE.</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</si>
  <si>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</si>
  <si>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t>ADQUISICIÓN, RENOVACIÓN, SOPORTE, ACTUALIZACIÓN Y MANTENIMIENTO (SAM) DEL SOFTWARE ESPECIALIZADO PARA EL INSTITUTO DE DESARROLLO URBANO IDU.</t>
  </si>
  <si>
    <t>PRESTACIÓN DE SERVICIOS PARA LA REVISIÓN, INSPECCIÓN Y CERTIFICACIÓN DE LOS EQUIPOS PARA TRABAJO SEGURO EN ALTURAS, INCLUIDOS ANDAMIOS, PROPIEDAD DE LA ENTIDAD; ASÍ COMO DE LOS PUNTOS DE ANCLAJE FIJOS INSTALADOS Y/O POR INSTALAR EN LAS SEDES IDU</t>
  </si>
  <si>
    <t>PRESTAR LOS SERVICIOS DE SOPORTE Y ACTUALIZACIÓN DEL SOFTWARE MEGA-HOPEX DE REPOSITORIO PARA LA ARQUITECTURA EMPRESARIAL DEL IDU.</t>
  </si>
  <si>
    <t>SERVICIO DE MANTENIMIENTO PREVENTIVO PARA PALETIZADORA ELÉCTRICA DE VINIPEL SOBRE ESTIBAS.</t>
  </si>
  <si>
    <t>Grupo 1 CONSORCIO VIAS OCM 011 
(OINCO S.A.S. 50%, CONCENTRICO SAS 10%,  MOVITIERRA CONSTRUCCIONES S.A 40%)
$ 51.127.264.471
Grupo 2  CONSORCIO PROVIAL BOGOTÁ
(BYR CONSTRUCCIONES S.A.S. 50%, ESTUDIOS E INGENIERIA SAS 50%)
$51.126.568.930
Grupo 3 CONSORCIO MALLA VIAL ARTERIAL NO TRONCAL 2025
(COMPAÑÍA DE TRABAJOS URBANOS S.A.S 90%, TRANSPORTES URBA S.A.S 10%)
$ 51.127.150.612
Grupo 4 CONSORCIO IDU 011
(SOUL INGENIERIA CO SAS 10%, ZAGO INGENIERIA S.A.S. 30%,
HORIZONTAL DC SAS BIC 30%, LUIS GUILLERMO RUIZ MACHADO 30%)
$ 51.126.851.598
Grupo 5 CONSORCIO CONSERVACION VIAL CIJ
(CIMELEC INGENIEROS SAS 34%, JMS INGENIERIA SAS 33%, INGEOCHO S.A.S 33%)
$ 51.126.686.666
Grupo 6 CONSORCIO ICPA MALLA VIAL
(INGENIERIAS Y CONSTRUCCIONES DEL CESAR S.A.S. 90%, PAVIMENTOS ABURRA S.A.S. 10%)
$ 51.126.379.874 
Grupo 7 CONSORCIO INFRAVIAL CAPITAL
(INCITECO SAS 60%, PAVIOBRAS SAS 30%, PEDRO JUAN NAVARRO RODRIGUEZ 10%)
$ 51.126.655.279
Grupo 8 CONSORCIO VIAS BOGOTA
(BERNARDO ANCIZAR OSSA LOPEZ 50%, BOL INGENIEROS ARQUITECTOS S.A. 40%, y CONSTRUCTORA OSSA LOPEZ SAS 10%)
$ 51.126.808.110</t>
  </si>
  <si>
    <t>Grupo 1. CONSORCIO CAUCE VIAL
(CANJI DISEÑOS E INTERVENTORIAS S.A.S 90%, INGENIERIA DESARROLLO Y CONSULTORIA INDESCO SAS BIC 10%)
$7.619.929.139
Grupo 2. CONSORCIO 010 - CONSERVACIÓN
(GEOTECNIA Y CIMIENTOS INGEOCIM S.A.S. 50%, LÍNEA GLOBAL INGENIERÍA S. A. S 50%)
$7.619.561.662
Grupo 3. CONSORCIO INTERURBANO VIAL
(ING INGENIERIA S.A.S. 35%, GAVINCO INGENIEROS CONSULTORES S.A.S. 35% Y CONSTRUCCIÓN E INGENIERÍA GLOBAL S.A.S BYGGER S.A.S 30%)
$7.619.561.662
Grupo 4. CONSORCIO INTER MALLA VIAL IJ
(INTECSA COLOMBIA INTERNACIONAL S.A.S 50%, JGF SERVICIOS S.A.S 50%)
$7.619.561.662
Grupo 5.CONSORCIO ST INTERVENTORES
(SESAC S.A 90%, TRANSCONSULT SUCURSAL COLOMBIA 10%)
$7.618.092.412
Grupo 6. CONSORCIO APPLUS UMBRELLA 010
(INGEANDINA CONSULTORES DE INGENIERIA Y SISTEMAS SAS 70%, UMBRELLA INTERNATIONAL S.A.S. 30%)
$7.618.092.412
Grupo 7. CONSORCIO INTER VIAL VELNEC
(VELNEC S.A. 20%, VELNEC INGENIERIA S.A.S. BIC 80%)
$7.619.777.644
Grupo 8. CONSORCIO BOGOTÁ ILA 2025
(ALMA Interventoría &amp; Consultoría S.A.S 65%, LEMOINE RIVERA INGENIEROS ASOCIADOS S.A.S 10%, INTERNOVAC GROUP S.A.S – BIC 25%)
$7.619.561.662</t>
  </si>
  <si>
    <t xml:space="preserve">CONSORCIO DISEÑOS SUBA013 MLH
(MD2 PROYECTOS SAS 40%, LOCINGPRO S.A.S. 10%, HORIZONTES CIVILES S.A.S. 50%)
</t>
  </si>
  <si>
    <t>GINPROCOL S.A.S
NIT 901.162.700-0</t>
  </si>
  <si>
    <t xml:space="preserve"> CONSORCIO PUENTE GR 2025
(JALGAVI INGENIEROS SAS 10%, GR INGENIEROS Y ARQUITECTOS SAS 90%)</t>
  </si>
  <si>
    <t>Grupo 1.CONSORCIO DISTRITO CAPITAL 
(BIO MAQUINARIA Y EQUIPOS SAS 80%, TECNICAS Y MONTAJES T&amp;M S.A.S 10%, CONMANSER SAS 10%)
$40.704.606.199
Grupo2. CONSORCIO ESPACIOS BOGOTA
(GAMA INGENIEROS ARQUITECTOS S.A.S 90%, JOSE GUILLERMO GALAN GOMEZ 10%)
$40.704.606.199
Grupo 3. CONSORCIO NAZARET
(PA COLOMBIA S.A.S 90%, PERFORACIONES E INGENIERIA COLOMBIA S.A.S  10%)
$40.704.606.199
Grupo 4. URBANISMO Y CONSTRUCCIONES SAS
NIT 890.104.663 
$40.704.606.199
Grupo 5. UNIÓN TEMPORAL AG3 IDU 016
(AG3 INGENIERIA SAS EN REORGANIZACION 40%, Ingecar S.A.S 10%, LUIS ALBERTO BELTRÁN BECERRA 40%, AURELIO GUTIERREZ CASTILLO EN REORGANIZACION 10%)
$40.704.606.199
Grupo 6.CONSORCIO ESPACIO VITAL URBANO
(MR GROUP COL S.A.S 57%, CONSTRUCCIONES Y CONSULTORIAS EFR SAS 33%, COL PETROLEUM SERVICES SAS 10%)
$40.704.606.199</t>
  </si>
  <si>
    <t xml:space="preserve">TANDEM S.A.S
NIT 860090247-7 </t>
  </si>
  <si>
    <t xml:space="preserve">Grupo 1
CONSORCIO DESARROLLO URBANO 016
(ECOSENDA S.A.S. 50%, GRUPO INTECON S.A.S. 50%)
$7.578.061.962
Grupo 2
CONSORCIO CTE CONSERVACION EP 016
(ICONSULTORES TÉCNICOS Y ECONÓMICOS S.A.S. CONSULTECNICOS 90%, ICONSULTORES E INTERVENTORES TÉCNICOS S.A.S. 10%)
$7.578.061.962
Grupo 3
CONSORCIO INGENIO
(INGENIERIA CONSULTORIA Y PLANEACION S.A –INCOPLAN S.A. 50%, INGENNYA S.A.S 40%, SOLIUN S.A.S. 10%)
$7.578.061.962
Grupo 4
CONSORCIO INTERCONSERVACION
(INGENOBRAS S.A.S 50%,CONSTRUCTORA A&amp;C SOCIEDAD ANONIMA. 50%)
$7.578.061.962
Grupo 5
CONSORCIO EPSILON URBANO 2026
(PROYECTOS E INTERVENTORIAS S.A.S. 70%,INGENIERÍA DE ESTUDIOS Y ASESORIAS S.A.S. INESAS 30%)
$7.578.061.962
Grupo 6
CONSORCIO INTERURBANISMO BOGOTA
(TNM LIMITED 50%, INVELER CONSULTORIA S.A.S. 50%)
$7.578.061.962
</t>
  </si>
  <si>
    <t>Grupo 1
CONSORCIO MV URBANO
(BYR CONSTRUCCIONES SAS. 50%, BYR CONSTRUCCIONES SAS 50%)
$43.092.143.830
Grupo 2
 CONSORCIO SAN RAFAEL II
(IES INGENIEROS S.A.S 25%,  TUNEL PIPE S.A.S 25%, V&amp;A GROUP SAS 25%, GRUPO EMPRESARIAL INGECOL S A S 25%)
$43.034.014.311
Grupo 3
 CONSORCIO REDES SITP
(CONSTRUCTORA VG SAS  30%, VNF SAS  20%,  INGENIERIA TRANSPORTE Y MAQUINARIA S.A.S. 50%)
$43.086.586.887
Grupo 4
 CONSORCIO IP
(INCOPAV S.A.S 90%, CONSTRUCTORA DE PROYECTOS DE INGENIERÍA NACIONAL Y ARQUITECTURA S.A.S. 10%)
$43.690.121.286
Grupo 5
CONSORCIO MALLA VIAL SITP 2025
( COMPAÑIA DE TRABAJOS URBANOS S.A.S 90%, TRANSPORTES URBA S.A.S 10%)
$42.373.647.045
Grupo 6
CONSORCIO MALLA VIAL CAPITAL
(INCITECO SAS 65%, BHR CONSTRUCTORES SAS 25%, INGENIEROS PROYECTAR SAS 10%)
$42.271.919.364
Grupo 7
 URBANISMO Y CONSTRUCCIONES SAS
$42.690.478.724</t>
  </si>
  <si>
    <t>Grupo 1
CONSORCIO IDU-017
(ICING S.A.S. 90%, COPEBA S.A.S. 10%)
$7.418.134.271
Grupo 2
CONSORCIO CONSULTORES IDU 17
(INGEPLAN.CO S.A.S BIC 90%, INGEPLAN.CO INFRAESTRUCTURA S.A.S BIC 10%)
$7.329.988.473
Grupo 3
CONSORCIO INTERBOGOTÁ SB
(SERVINC SAS 90%, BETMAF SAS 10%)
$7.478.561.875
Grupo 4
CONSORCIO MALLA VIAL D.C
(IV INGENIEROS CONSULTORES SUCURSAL
COLOMBIA S. A 90%, SAINPRO INGENIERIA S.A.S 10%)
$7.421.129.203
Grupo 5
CONSORCIO LUX
( CANJI DISEÑOS E INTERVENTORIAS S.A.S 90%, INGENIERIA DESARROLLO Y CONSULTORIA INDESCO SAS BIC 10%)
$7.466.634.494
Grupo 6
CONSORCIO INTERMALLA FI
(FJB INGENIERIA SAS 50%, INTERPRO S.A.S 40%, PROCONSULTING S.A.S. 10%)
$7.461.244.721
Grupo 7
CONSORCIO VIAL SITP 2025
(DIRAC INGENIEROS CONSULTORES S.A.S 50%, PC INTERVENTORES S.A.S 45%, INFRAESTRUCTURAS E INGENIERIA GLOBAL S A S 5%)
$7.347.595.641</t>
  </si>
  <si>
    <t>GRUPO 1
CONSORCIO PUENTES JT
(JMV INGENIEROS SAS 90%, TECCIVIL SAS 10%)
$60.002.808.917
GRUPO 2
CONSORCIO INFRA PUENTES DC
(URBANISMO Y CONSTRUCCIONES SAS 60%, CUBIDES &amp; MUÑOZ SAS 30%, CONSTRUCTORA CAMACON SAS 10%)
$60.002.314.288</t>
  </si>
  <si>
    <t>GRUPO 1
CONSORCIO PUENTES IB 019
(INGENIERÍA Y GERENCÍA TÉCNICA COLOMBIANA S.A.S EMPRESA DE BENEFICIO E INTERÉS COLECTIVO INGERTECOL S.A.S 30%, 3B PROYECTOS S.A.S. 70%)
$11.390.258.040
GRUPO 2
CONSORCIO CONEXION BOGOTA 019
(NORBERTO BAYONA ESPITIA 40%, MSC INGENIERIA SAS 10%, PROMACO INGENIERÍA SAS 25%, J FELIPE ARDILA V &amp; CIA SAS 25% )
$11.398.586.393</t>
  </si>
  <si>
    <t>CONSORCIO PREDIOS BOGOTA
(ABECOL DEMOLICIONES Y CONSTRUCCIONES SAS 15%, 
MANTENIMIENTO Y SEGURIDAD VIAL SAS 85%)</t>
  </si>
  <si>
    <t>CONSORCIO DEMOLER 020
(DAIMCO S.A.S. 60%, BERAKAH CONSULTORES 40%)</t>
  </si>
  <si>
    <t>CONSORCIO DISEÑO SAS
(ALIANZA INTEGRAL DE PROYECTOS SAS BIC 50%, CANJI DISEÑOS E INTERVENTORIAS S.A.S. 50%)</t>
  </si>
  <si>
    <t>HORIZONTES CIVILES S.A.S. 
NIT 901133403-4</t>
  </si>
  <si>
    <t>Grupo 1
CONSORCIO OBRAS PEATONALES 2025
(EMPRESA DE INFRAESTRUCTURA COLOMBIANA SAS. 10%, CONSTRUCCIONES PROCOLOMBIA SAS 40%, OSCAR ANDRES CUERVO ACOSTA 50%)
$39.884.623.182
Grupo 2
CONSORCIO PUENTES PEATONALES
(BERNARDO ANCIZAR OSSA LOPEZ. 50%,  B.O.L. INGENIEROS ARQUITECTOS S.A. 40%, CONSTRUCTORA OSSA LOPEZ S.A.S. 10%)
$39.885.164.942</t>
  </si>
  <si>
    <t>GRUPO 1
CONSORCIO ESTRUCTURAS URBANAS
(ECG INGENIERÍA S.A.S 50%, INGENIERIA Y CONSULTORIA INGECON SAS 50%)
$7.517.783.314
GRUPO 2
CONSORCIO INTER PUENTES 024
(PI SAS - PROYECTOS DE INGENIERIA SAS 45%, JGF SERVICIOS S.A.S 10%, COBA B&amp;C S.A.S. 45%)
$7.519.630.003</t>
  </si>
  <si>
    <t>CONSORCIO ESTRUCTURAL GP
(GRUPO POSSO S.A.S. 90%, GRUPO POSSO S.A.S. 10%)</t>
  </si>
  <si>
    <t>GRUPO 7
CONSORCIO SANTATITA
( OR CONSTRUCCIONES E INGENIERÍA S.A.S. 90%, CONSTRUCCIONES LASOR S.A.S. 10%)
$19.052.099.508
GRUPO 8
CONSORCIO BRIGADAS PRO BOGOTA 2026
( PAVIOBRAS SAS 50%, BHR CONSTRUCTORES SAS 50%)
$19.052.099.508</t>
  </si>
  <si>
    <t xml:space="preserve">GRUPO 7
CONSORCIO BOGOTÁ SU CAPITAL 
(CODIPRO INGENIERÍA Y ARQUITECTURA LTDA 50%, RM INGENIEROS S.A.S 50%)
$3.224.998.917 
GRUPO 8
CONSORCIO BOGOTÁ SU CAPITAL 
CONURMA INGENIEROS CONSULTORES SL SUCURSAL COLOMBIA S.A.S 50%, CAYCO S.A.S 50%)
$ 3.224.998.917 </t>
  </si>
  <si>
    <t xml:space="preserve">GRUPO 4 
CONSORCIO ESPACIO PUBLICO 806
(INAOS S.A.S  90% y ANX
INGENIERIA Y SOLUCIONES S.A.S 10%)
$ 10.146.412.697
GRUPO 5
CONSORCIO GESTOR URBANO 
(MAZ INTERVENTORES Y CONSULTORES S.A.S 90% y SOLUCIONES E INGENIERIA DEL CARIBE S.A.S 10%)
$ 10.146.412.697
</t>
  </si>
  <si>
    <t>CONSORCIO MAZI-DBS
( MAZI INGENIERIA SAS 90%, DBS GRUPO DE INGENIERIA SA 10%)</t>
  </si>
  <si>
    <t xml:space="preserve">GLOBAL TECHNOLOGY SERVICES GTS SA
NIT: 830060020-5 </t>
  </si>
  <si>
    <t xml:space="preserve">CONSORCIO GAB PUENTES PEATONALES 027
(GAB INGENIERIA SAS 10%,  BIA INGENIERIA S.A.S 90%)
</t>
  </si>
  <si>
    <t>GRUPO 4
PROYECTOS CONSTRUCCIONES CIVILES Y VIALES S.A.S - PIV INGENIERÍA S.A.S
NIT 860.510.291
$1.676.323.733
GRUPO 5
CONSORCIO GAB BRIGADA VIAL IDU 028
(BIA INGENIERIA SAS 10%, GAB INGENIERIA SAS 45%,  GERMÁN ANTONIO BALLESTAS BERDEJO 45%)
$1.676.323.733</t>
  </si>
  <si>
    <t>CONSORCIO RENOVA C&amp;C
(RENOVA INGENIEROS S.A.S 50%, CARVAJAL &amp; CORTÉS INGENIERIA S.A.S 50%)</t>
  </si>
  <si>
    <t xml:space="preserve"> REALTIME CONSULTING &amp; SERVICES S A S
NIT 900127417-9</t>
  </si>
  <si>
    <t>WEXLER 
NIT: 900390198 6</t>
  </si>
  <si>
    <t>M S L DISTRIBUCIONES &amp; CIA S.A.S
NIT 830.031.855-4</t>
  </si>
  <si>
    <t>LOTE 1 
COLO COFFEE SAS
LOTE 2
DESIERTO</t>
  </si>
  <si>
    <t>LOTE 1
MCAD TRAINING &amp; CONSULTING S.A.S
NIT 901510263-7
$1.112.139.100 Excluido IVA
LOTE 2
COMPUTADORES Y SOLUCIONES CAD DE COLOMBIA SAS
NIT 830.014.490-8
$220.003.630 Incluido IVA
LOTE 3
COMPUTADORES Y SOLUCIONES CAD DE COLOMBIA SAS
NIT 830.014.490-8
$485.080.890 Incluido IVA</t>
  </si>
  <si>
    <t>SWINLINE &amp; SAFETY SAS
NIT: 900511620-4</t>
  </si>
  <si>
    <t>GROW DATA S.A.S
NIT: 900238438-1</t>
  </si>
  <si>
    <t>VERPACKEN SAS
NIT 900144807 1</t>
  </si>
  <si>
    <t>GRUPOS I,II, III, IV
UNIÓN TEMPORAL LA PREVISORA-SBS-CHUBB-AXA-HDI-MAPFRE 
GRUPOS V
SEGUROS GENERALES SURAMERICANA S.A. 
GRUPO VI
Desierto</t>
  </si>
  <si>
    <t>CORSORCIO VILLAS PROYECTA MCEY</t>
  </si>
  <si>
    <t>CORSORCIO RAMO</t>
  </si>
  <si>
    <t>UNION TEMPORAL SAMVIC</t>
  </si>
  <si>
    <t>IDU-LP-DTC-013-2025</t>
  </si>
  <si>
    <t>CONSTRUCCIÓN DEL PUENTE DE LOS ANDES Y DEMÁS OBRAS COMPLEMENTARIAS EN BOGOTÁ D.C.</t>
  </si>
  <si>
    <t>TCONSTRUYE INGENIERIA S.A.S,
NIT 901472773-8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</si>
</sst>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8">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2" fillId="0" borderId="10" xfId="0" applyFont="1" applyBorder="1" applyAlignment="1">
      <alignment horizontal="center"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11"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left" vertical="top"/>
    </xf>
    <xf numFmtId="14" fontId="0" fillId="0" borderId="12" xfId="0" applyNumberFormat="1" applyBorder="1" applyAlignment="1">
      <alignment horizontal="center" vertical="center"/>
    </xf>
    <xf numFmtId="0" fontId="0" fillId="0" borderId="0" xfId="0" applyBorder="1" applyAlignment="1">
      <alignment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50</xdr:row>
      <xdr:rowOff>0</xdr:rowOff>
    </xdr:from>
    <xdr:to>
      <xdr:col>6</xdr:col>
      <xdr:colOff>0</xdr:colOff>
      <xdr:row>50</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75527" cy="802141"/>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0</xdr:colOff>
      <xdr:row>15</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950950" y="4521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57838" cy="802141"/>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0</xdr:colOff>
      <xdr:row>15</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315950" y="69056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73713" cy="802141"/>
        </a:xfrm>
        <a:prstGeom prst="rect">
          <a:avLst/>
        </a:prstGeom>
        <a:noFill/>
        <a:ln w="9525">
          <a:noFill/>
          <a:miter lim="800000"/>
          <a:headEnd/>
          <a:tailEnd/>
        </a:ln>
      </xdr:spPr>
    </xdr:pic>
    <xdr:clientData/>
  </xdr:twoCellAnchor>
  <xdr:twoCellAnchor>
    <xdr:from>
      <xdr:col>6</xdr:col>
      <xdr:colOff>0</xdr:colOff>
      <xdr:row>20</xdr:row>
      <xdr:rowOff>0</xdr:rowOff>
    </xdr:from>
    <xdr:to>
      <xdr:col>6</xdr:col>
      <xdr:colOff>0</xdr:colOff>
      <xdr:row>20</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068550" y="101727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73713" cy="802141"/>
        </a:xfrm>
        <a:prstGeom prst="rect">
          <a:avLst/>
        </a:prstGeom>
        <a:noFill/>
        <a:ln w="9525">
          <a:noFill/>
          <a:miter lim="800000"/>
          <a:headEnd/>
          <a:tailEnd/>
        </a:ln>
      </xdr:spPr>
    </xdr:pic>
    <xdr:clientData/>
  </xdr:twoCellAnchor>
  <xdr:twoCellAnchor>
    <xdr:from>
      <xdr:col>6</xdr:col>
      <xdr:colOff>0</xdr:colOff>
      <xdr:row>42</xdr:row>
      <xdr:rowOff>0</xdr:rowOff>
    </xdr:from>
    <xdr:to>
      <xdr:col>6</xdr:col>
      <xdr:colOff>0</xdr:colOff>
      <xdr:row>42</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068550" y="15697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8"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7977"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9"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20775" y="32956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36576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2108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950950" y="66357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tabSelected="1" topLeftCell="B82" zoomScale="68" zoomScaleNormal="68" workbookViewId="0">
      <selection activeCell="F96" sqref="F96"/>
    </sheetView>
  </sheetViews>
  <sheetFormatPr baseColWidth="10" defaultRowHeight="14.5" x14ac:dyDescent="0.35"/>
  <cols>
    <col min="1" max="1" width="6.7265625" style="3" customWidth="1"/>
    <col min="2" max="2" width="28.7265625" style="4" customWidth="1"/>
    <col min="3" max="3" width="95.7265625" style="13" customWidth="1"/>
    <col min="4" max="4" width="67.1796875" customWidth="1"/>
    <col min="5" max="5" width="24.453125" style="16" customWidth="1"/>
    <col min="6" max="6" width="32.26953125" style="7" customWidth="1"/>
    <col min="7" max="7" width="15.453125" bestFit="1" customWidth="1"/>
    <col min="11" max="11" width="20.81640625" bestFit="1"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58.5" customHeight="1" x14ac:dyDescent="0.35">
      <c r="A8" s="34">
        <v>1</v>
      </c>
      <c r="B8" s="26" t="s">
        <v>19</v>
      </c>
      <c r="C8" s="36" t="s">
        <v>21</v>
      </c>
      <c r="D8" s="30" t="s">
        <v>22</v>
      </c>
      <c r="E8" s="27">
        <v>45761</v>
      </c>
      <c r="F8" s="31">
        <v>103530000</v>
      </c>
      <c r="G8" s="29"/>
    </row>
    <row r="9" spans="1:7" ht="53.25" customHeight="1" x14ac:dyDescent="0.35">
      <c r="A9" s="34">
        <v>2</v>
      </c>
      <c r="B9" s="26" t="s">
        <v>18</v>
      </c>
      <c r="C9" s="36" t="s">
        <v>20</v>
      </c>
      <c r="D9" s="30" t="s">
        <v>23</v>
      </c>
      <c r="E9" s="27">
        <v>45775</v>
      </c>
      <c r="F9" s="31">
        <v>57903469</v>
      </c>
      <c r="G9" s="29"/>
    </row>
    <row r="10" spans="1:7" ht="160" customHeight="1" x14ac:dyDescent="0.35">
      <c r="A10" s="34">
        <v>3</v>
      </c>
      <c r="B10" s="26" t="s">
        <v>25</v>
      </c>
      <c r="C10" s="36" t="s">
        <v>26</v>
      </c>
      <c r="D10" s="30" t="s">
        <v>261</v>
      </c>
      <c r="E10" s="27">
        <v>45803</v>
      </c>
      <c r="F10" s="31">
        <v>81091492957</v>
      </c>
      <c r="G10" s="29"/>
    </row>
    <row r="11" spans="1:7" ht="29" x14ac:dyDescent="0.35">
      <c r="A11" s="34">
        <v>4</v>
      </c>
      <c r="B11" s="26" t="s">
        <v>31</v>
      </c>
      <c r="C11" s="36" t="s">
        <v>30</v>
      </c>
      <c r="D11" s="30" t="s">
        <v>32</v>
      </c>
      <c r="E11" s="27">
        <v>45832</v>
      </c>
      <c r="F11" s="31">
        <v>7707124</v>
      </c>
      <c r="G11" s="29"/>
    </row>
    <row r="12" spans="1:7" x14ac:dyDescent="0.35">
      <c r="A12" s="34">
        <v>5</v>
      </c>
      <c r="B12" s="26" t="s">
        <v>35</v>
      </c>
      <c r="C12" s="36" t="s">
        <v>34</v>
      </c>
      <c r="D12" s="30" t="s">
        <v>36</v>
      </c>
      <c r="E12" s="27">
        <v>45867</v>
      </c>
      <c r="F12" s="31">
        <v>2000000000</v>
      </c>
      <c r="G12" s="29"/>
    </row>
    <row r="13" spans="1:7" ht="29" x14ac:dyDescent="0.35">
      <c r="A13" s="34">
        <v>6</v>
      </c>
      <c r="B13" s="38" t="s">
        <v>37</v>
      </c>
      <c r="C13" s="39" t="s">
        <v>38</v>
      </c>
      <c r="D13" s="40" t="s">
        <v>39</v>
      </c>
      <c r="E13" s="41">
        <v>45859</v>
      </c>
      <c r="F13" s="42">
        <v>2275171540</v>
      </c>
      <c r="G13" s="29"/>
    </row>
    <row r="14" spans="1:7" ht="29" x14ac:dyDescent="0.35">
      <c r="A14" s="34">
        <v>7</v>
      </c>
      <c r="B14" s="38" t="s">
        <v>41</v>
      </c>
      <c r="C14" s="39" t="s">
        <v>40</v>
      </c>
      <c r="D14" s="40" t="s">
        <v>42</v>
      </c>
      <c r="E14" s="41">
        <v>45852</v>
      </c>
      <c r="F14" s="42">
        <v>5208743800</v>
      </c>
      <c r="G14" s="29"/>
    </row>
    <row r="15" spans="1:7" ht="87" x14ac:dyDescent="0.35">
      <c r="A15" s="34">
        <v>8</v>
      </c>
      <c r="B15" s="38" t="s">
        <v>44</v>
      </c>
      <c r="C15" s="39" t="s">
        <v>43</v>
      </c>
      <c r="D15" s="40" t="s">
        <v>45</v>
      </c>
      <c r="E15" s="41">
        <v>45854</v>
      </c>
      <c r="F15" s="42">
        <v>150253147</v>
      </c>
      <c r="G15" s="29"/>
    </row>
    <row r="16" spans="1:7" ht="116" x14ac:dyDescent="0.35">
      <c r="A16" s="34">
        <v>9</v>
      </c>
      <c r="B16" s="38" t="s">
        <v>47</v>
      </c>
      <c r="C16" s="39" t="s">
        <v>46</v>
      </c>
      <c r="D16" s="40" t="s">
        <v>48</v>
      </c>
      <c r="E16" s="41">
        <v>45863</v>
      </c>
      <c r="F16" s="42">
        <v>31089464</v>
      </c>
      <c r="G16" s="29"/>
    </row>
    <row r="17" spans="1:7" ht="29" x14ac:dyDescent="0.35">
      <c r="A17" s="34">
        <v>10</v>
      </c>
      <c r="B17" s="38" t="s">
        <v>49</v>
      </c>
      <c r="C17" s="39" t="s">
        <v>50</v>
      </c>
      <c r="D17" s="40" t="s">
        <v>51</v>
      </c>
      <c r="E17" s="41">
        <v>45869</v>
      </c>
      <c r="F17" s="42">
        <v>40227192</v>
      </c>
      <c r="G17" s="29"/>
    </row>
    <row r="18" spans="1:7" ht="58" x14ac:dyDescent="0.35">
      <c r="A18" s="34">
        <v>11</v>
      </c>
      <c r="B18" s="26" t="s">
        <v>53</v>
      </c>
      <c r="C18" s="36" t="s">
        <v>54</v>
      </c>
      <c r="D18" s="30" t="s">
        <v>55</v>
      </c>
      <c r="E18" s="27">
        <v>45877</v>
      </c>
      <c r="F18" s="31">
        <v>5895973406</v>
      </c>
      <c r="G18" s="29"/>
    </row>
    <row r="19" spans="1:7" ht="29" x14ac:dyDescent="0.35">
      <c r="A19" s="34">
        <v>12</v>
      </c>
      <c r="B19" s="38" t="s">
        <v>56</v>
      </c>
      <c r="C19" s="39" t="s">
        <v>57</v>
      </c>
      <c r="D19" s="40" t="s">
        <v>58</v>
      </c>
      <c r="E19" s="41">
        <v>45889</v>
      </c>
      <c r="F19" s="42">
        <v>0</v>
      </c>
      <c r="G19" s="29"/>
    </row>
    <row r="20" spans="1:7" ht="29" x14ac:dyDescent="0.35">
      <c r="A20" s="34">
        <v>13</v>
      </c>
      <c r="B20" s="38" t="s">
        <v>59</v>
      </c>
      <c r="C20" s="39" t="s">
        <v>60</v>
      </c>
      <c r="D20" s="40" t="s">
        <v>61</v>
      </c>
      <c r="E20" s="41">
        <v>45881</v>
      </c>
      <c r="F20" s="42">
        <v>50000000</v>
      </c>
      <c r="G20" s="29"/>
    </row>
    <row r="21" spans="1:7" ht="29" x14ac:dyDescent="0.35">
      <c r="A21" s="34">
        <v>14</v>
      </c>
      <c r="B21" s="38" t="s">
        <v>62</v>
      </c>
      <c r="C21" s="39" t="s">
        <v>63</v>
      </c>
      <c r="D21" s="40" t="s">
        <v>64</v>
      </c>
      <c r="E21" s="41">
        <v>45889</v>
      </c>
      <c r="F21" s="42">
        <v>10088555</v>
      </c>
      <c r="G21" s="29"/>
    </row>
    <row r="22" spans="1:7" ht="43.5" x14ac:dyDescent="0.35">
      <c r="A22" s="34">
        <v>15</v>
      </c>
      <c r="B22" s="38" t="s">
        <v>65</v>
      </c>
      <c r="C22" s="39" t="s">
        <v>66</v>
      </c>
      <c r="D22" s="40" t="s">
        <v>67</v>
      </c>
      <c r="E22" s="41">
        <v>45888</v>
      </c>
      <c r="F22" s="42">
        <v>15779400</v>
      </c>
      <c r="G22" s="29"/>
    </row>
    <row r="23" spans="1:7" ht="58" x14ac:dyDescent="0.35">
      <c r="A23" s="34">
        <v>16</v>
      </c>
      <c r="B23" s="26" t="s">
        <v>70</v>
      </c>
      <c r="C23" s="36" t="s">
        <v>69</v>
      </c>
      <c r="D23" s="30" t="s">
        <v>264</v>
      </c>
      <c r="E23" s="27">
        <v>45909</v>
      </c>
      <c r="F23" s="31">
        <v>9133819430</v>
      </c>
      <c r="G23" s="29"/>
    </row>
    <row r="24" spans="1:7" ht="43.5" x14ac:dyDescent="0.35">
      <c r="A24" s="34">
        <v>17</v>
      </c>
      <c r="B24" s="26" t="s">
        <v>71</v>
      </c>
      <c r="C24" s="36" t="s">
        <v>78</v>
      </c>
      <c r="D24" s="30" t="s">
        <v>262</v>
      </c>
      <c r="E24" s="41">
        <v>45925</v>
      </c>
      <c r="F24" s="42">
        <v>89588741686</v>
      </c>
      <c r="G24" s="29"/>
    </row>
    <row r="25" spans="1:7" ht="29" x14ac:dyDescent="0.35">
      <c r="A25" s="34">
        <v>18</v>
      </c>
      <c r="B25" s="26" t="s">
        <v>72</v>
      </c>
      <c r="C25" s="36" t="s">
        <v>79</v>
      </c>
      <c r="D25" s="30" t="s">
        <v>263</v>
      </c>
      <c r="E25" s="41">
        <v>45918</v>
      </c>
      <c r="F25" s="42">
        <v>4925541819</v>
      </c>
      <c r="G25" s="29"/>
    </row>
    <row r="26" spans="1:7" ht="29" x14ac:dyDescent="0.35">
      <c r="A26" s="34">
        <v>19</v>
      </c>
      <c r="B26" s="26" t="s">
        <v>73</v>
      </c>
      <c r="C26" s="36" t="s">
        <v>80</v>
      </c>
      <c r="D26" s="30" t="s">
        <v>85</v>
      </c>
      <c r="E26" s="41">
        <v>45910</v>
      </c>
      <c r="F26" s="42">
        <v>440359679</v>
      </c>
      <c r="G26" s="29"/>
    </row>
    <row r="27" spans="1:7" ht="29" x14ac:dyDescent="0.35">
      <c r="A27" s="34">
        <v>20</v>
      </c>
      <c r="B27" s="26" t="s">
        <v>74</v>
      </c>
      <c r="C27" s="36" t="s">
        <v>81</v>
      </c>
      <c r="D27" s="30" t="s">
        <v>86</v>
      </c>
      <c r="E27" s="41">
        <v>45918</v>
      </c>
      <c r="F27" s="42">
        <v>241738052</v>
      </c>
      <c r="G27" s="29"/>
    </row>
    <row r="28" spans="1:7" ht="43.5" x14ac:dyDescent="0.35">
      <c r="A28" s="34">
        <v>21</v>
      </c>
      <c r="B28" s="26" t="s">
        <v>75</v>
      </c>
      <c r="C28" s="36" t="s">
        <v>82</v>
      </c>
      <c r="D28" s="30" t="s">
        <v>87</v>
      </c>
      <c r="E28" s="41">
        <v>45910</v>
      </c>
      <c r="F28" s="42">
        <v>124986357</v>
      </c>
      <c r="G28" s="29"/>
    </row>
    <row r="29" spans="1:7" ht="29" x14ac:dyDescent="0.35">
      <c r="A29" s="34">
        <v>22</v>
      </c>
      <c r="B29" s="26" t="s">
        <v>76</v>
      </c>
      <c r="C29" s="36" t="s">
        <v>83</v>
      </c>
      <c r="D29" s="30" t="s">
        <v>88</v>
      </c>
      <c r="E29" s="41">
        <v>45912</v>
      </c>
      <c r="F29" s="42">
        <v>5100976</v>
      </c>
      <c r="G29" s="29"/>
    </row>
    <row r="30" spans="1:7" ht="29" x14ac:dyDescent="0.35">
      <c r="A30" s="34">
        <v>23</v>
      </c>
      <c r="B30" s="26" t="s">
        <v>77</v>
      </c>
      <c r="C30" s="36" t="s">
        <v>84</v>
      </c>
      <c r="D30" s="30" t="s">
        <v>89</v>
      </c>
      <c r="E30" s="41">
        <v>45922</v>
      </c>
      <c r="F30" s="42">
        <v>65981930</v>
      </c>
      <c r="G30" s="29"/>
    </row>
    <row r="31" spans="1:7" ht="43.5" x14ac:dyDescent="0.35">
      <c r="A31" s="34">
        <v>24</v>
      </c>
      <c r="B31" s="26" t="s">
        <v>94</v>
      </c>
      <c r="C31" s="36" t="s">
        <v>102</v>
      </c>
      <c r="D31" s="30" t="s">
        <v>110</v>
      </c>
      <c r="E31" s="43">
        <v>45946</v>
      </c>
      <c r="F31" s="31">
        <v>8448864188</v>
      </c>
      <c r="G31" s="29"/>
    </row>
    <row r="32" spans="1:7" ht="87" x14ac:dyDescent="0.35">
      <c r="A32" s="34">
        <v>25</v>
      </c>
      <c r="B32" s="26" t="s">
        <v>95</v>
      </c>
      <c r="C32" s="36" t="s">
        <v>103</v>
      </c>
      <c r="D32" s="30" t="s">
        <v>115</v>
      </c>
      <c r="E32" s="43">
        <v>45958</v>
      </c>
      <c r="F32" s="42">
        <v>110789429803</v>
      </c>
      <c r="G32" s="29"/>
    </row>
    <row r="33" spans="1:7" ht="48" customHeight="1" x14ac:dyDescent="0.35">
      <c r="A33" s="34">
        <v>26</v>
      </c>
      <c r="B33" s="26" t="s">
        <v>96</v>
      </c>
      <c r="C33" s="36" t="s">
        <v>104</v>
      </c>
      <c r="D33" s="30" t="s">
        <v>111</v>
      </c>
      <c r="E33" s="43">
        <v>45954</v>
      </c>
      <c r="F33" s="42">
        <v>32535902887</v>
      </c>
      <c r="G33" s="29"/>
    </row>
    <row r="34" spans="1:7" ht="54.75" customHeight="1" x14ac:dyDescent="0.35">
      <c r="A34" s="34">
        <v>27</v>
      </c>
      <c r="B34" s="26" t="s">
        <v>97</v>
      </c>
      <c r="C34" s="36" t="s">
        <v>105</v>
      </c>
      <c r="D34" s="30" t="s">
        <v>116</v>
      </c>
      <c r="E34" s="43">
        <v>45940</v>
      </c>
      <c r="F34" s="42">
        <v>20000000000</v>
      </c>
      <c r="G34" s="29"/>
    </row>
    <row r="35" spans="1:7" ht="43.5" x14ac:dyDescent="0.35">
      <c r="A35" s="34">
        <v>28</v>
      </c>
      <c r="B35" s="26" t="s">
        <v>98</v>
      </c>
      <c r="C35" s="36" t="s">
        <v>106</v>
      </c>
      <c r="D35" s="30" t="s">
        <v>117</v>
      </c>
      <c r="E35" s="43">
        <v>45954</v>
      </c>
      <c r="F35" s="42">
        <v>537522643</v>
      </c>
      <c r="G35" s="29"/>
    </row>
    <row r="36" spans="1:7" ht="43.5" x14ac:dyDescent="0.35">
      <c r="A36" s="34">
        <v>29</v>
      </c>
      <c r="B36" s="26" t="s">
        <v>99</v>
      </c>
      <c r="C36" s="36" t="s">
        <v>107</v>
      </c>
      <c r="D36" s="30" t="s">
        <v>112</v>
      </c>
      <c r="E36" s="43">
        <v>45959</v>
      </c>
      <c r="F36" s="42">
        <v>3722530115</v>
      </c>
      <c r="G36" s="29"/>
    </row>
    <row r="37" spans="1:7" ht="29" x14ac:dyDescent="0.35">
      <c r="A37" s="34">
        <v>30</v>
      </c>
      <c r="B37" s="26" t="s">
        <v>100</v>
      </c>
      <c r="C37" s="36" t="s">
        <v>108</v>
      </c>
      <c r="D37" s="30" t="s">
        <v>113</v>
      </c>
      <c r="E37" s="43">
        <v>45936</v>
      </c>
      <c r="F37" s="42">
        <v>74375000</v>
      </c>
      <c r="G37" s="29"/>
    </row>
    <row r="38" spans="1:7" ht="29" x14ac:dyDescent="0.35">
      <c r="A38" s="34">
        <v>31</v>
      </c>
      <c r="B38" s="26" t="s">
        <v>101</v>
      </c>
      <c r="C38" s="36" t="s">
        <v>109</v>
      </c>
      <c r="D38" s="30" t="s">
        <v>114</v>
      </c>
      <c r="E38" s="43">
        <v>45939</v>
      </c>
      <c r="F38" s="42">
        <v>86217436</v>
      </c>
      <c r="G38" s="29"/>
    </row>
    <row r="39" spans="1:7" ht="43.5" x14ac:dyDescent="0.35">
      <c r="A39" s="34">
        <v>32</v>
      </c>
      <c r="B39" s="26" t="s">
        <v>119</v>
      </c>
      <c r="C39" s="36" t="s">
        <v>131</v>
      </c>
      <c r="D39" s="30" t="s">
        <v>143</v>
      </c>
      <c r="E39" s="43">
        <v>45982</v>
      </c>
      <c r="F39" s="31">
        <v>4577821612</v>
      </c>
      <c r="G39" s="29"/>
    </row>
    <row r="40" spans="1:7" ht="174" x14ac:dyDescent="0.35">
      <c r="A40" s="34">
        <v>33</v>
      </c>
      <c r="B40" s="26" t="s">
        <v>120</v>
      </c>
      <c r="C40" s="36" t="s">
        <v>132</v>
      </c>
      <c r="D40" s="30" t="s">
        <v>144</v>
      </c>
      <c r="E40" s="43">
        <v>45975</v>
      </c>
      <c r="F40" s="42">
        <v>16655693878</v>
      </c>
      <c r="G40" s="29"/>
    </row>
    <row r="41" spans="1:7" ht="290" x14ac:dyDescent="0.35">
      <c r="A41" s="34">
        <v>34</v>
      </c>
      <c r="B41" s="26" t="s">
        <v>121</v>
      </c>
      <c r="C41" s="36" t="s">
        <v>133</v>
      </c>
      <c r="D41" s="30" t="s">
        <v>145</v>
      </c>
      <c r="E41" s="43">
        <v>45981</v>
      </c>
      <c r="F41" s="31">
        <v>26719836517</v>
      </c>
      <c r="G41" s="29"/>
    </row>
    <row r="42" spans="1:7" ht="188.5" x14ac:dyDescent="0.35">
      <c r="A42" s="34">
        <v>35</v>
      </c>
      <c r="B42" s="26" t="s">
        <v>122</v>
      </c>
      <c r="C42" s="36" t="s">
        <v>134</v>
      </c>
      <c r="D42" s="30" t="s">
        <v>146</v>
      </c>
      <c r="E42" s="43">
        <v>45972</v>
      </c>
      <c r="F42" s="42">
        <v>174541281916</v>
      </c>
      <c r="G42" s="29"/>
    </row>
    <row r="43" spans="1:7" ht="43.5" x14ac:dyDescent="0.35">
      <c r="A43" s="34">
        <v>36</v>
      </c>
      <c r="B43" s="26" t="s">
        <v>123</v>
      </c>
      <c r="C43" s="36" t="s">
        <v>135</v>
      </c>
      <c r="D43" s="30" t="s">
        <v>147</v>
      </c>
      <c r="E43" s="43">
        <v>45981</v>
      </c>
      <c r="F43" s="31">
        <v>6507549083</v>
      </c>
      <c r="G43" s="29"/>
    </row>
    <row r="44" spans="1:7" ht="58" x14ac:dyDescent="0.35">
      <c r="A44" s="34">
        <v>37</v>
      </c>
      <c r="B44" s="26" t="s">
        <v>124</v>
      </c>
      <c r="C44" s="36" t="s">
        <v>136</v>
      </c>
      <c r="D44" s="30" t="s">
        <v>148</v>
      </c>
      <c r="E44" s="43">
        <v>45973</v>
      </c>
      <c r="F44" s="42">
        <v>2617458181</v>
      </c>
      <c r="G44" s="29"/>
    </row>
    <row r="45" spans="1:7" ht="43.5" x14ac:dyDescent="0.35">
      <c r="A45" s="34">
        <v>38</v>
      </c>
      <c r="B45" s="26" t="s">
        <v>125</v>
      </c>
      <c r="C45" s="36" t="s">
        <v>137</v>
      </c>
      <c r="D45" s="30" t="s">
        <v>154</v>
      </c>
      <c r="E45" s="43">
        <v>45980</v>
      </c>
      <c r="F45" s="31">
        <v>2439117421</v>
      </c>
      <c r="G45" s="29"/>
    </row>
    <row r="46" spans="1:7" ht="58" x14ac:dyDescent="0.35">
      <c r="A46" s="34">
        <v>39</v>
      </c>
      <c r="B46" s="26" t="s">
        <v>126</v>
      </c>
      <c r="C46" s="36" t="s">
        <v>138</v>
      </c>
      <c r="D46" s="30" t="s">
        <v>149</v>
      </c>
      <c r="E46" s="43">
        <v>45982</v>
      </c>
      <c r="F46" s="42">
        <v>5000000000</v>
      </c>
      <c r="G46" s="29"/>
    </row>
    <row r="47" spans="1:7" ht="43.5" x14ac:dyDescent="0.35">
      <c r="A47" s="34">
        <v>40</v>
      </c>
      <c r="B47" s="26" t="s">
        <v>127</v>
      </c>
      <c r="C47" s="36" t="s">
        <v>139</v>
      </c>
      <c r="D47" s="30" t="s">
        <v>150</v>
      </c>
      <c r="E47" s="43">
        <v>45982</v>
      </c>
      <c r="F47" s="31">
        <v>960882579</v>
      </c>
      <c r="G47" s="29"/>
    </row>
    <row r="48" spans="1:7" ht="43.5" x14ac:dyDescent="0.35">
      <c r="A48" s="34">
        <v>41</v>
      </c>
      <c r="B48" s="26" t="s">
        <v>128</v>
      </c>
      <c r="C48" s="36" t="s">
        <v>140</v>
      </c>
      <c r="D48" s="30" t="s">
        <v>151</v>
      </c>
      <c r="E48" s="43">
        <v>45974</v>
      </c>
      <c r="F48" s="42">
        <v>1252542554</v>
      </c>
      <c r="G48" s="29"/>
    </row>
    <row r="49" spans="1:7" ht="43.5" x14ac:dyDescent="0.35">
      <c r="A49" s="34">
        <v>42</v>
      </c>
      <c r="B49" s="26" t="s">
        <v>129</v>
      </c>
      <c r="C49" s="36" t="s">
        <v>141</v>
      </c>
      <c r="D49" s="30" t="s">
        <v>152</v>
      </c>
      <c r="E49" s="43">
        <v>45974</v>
      </c>
      <c r="F49" s="31">
        <v>69447174</v>
      </c>
      <c r="G49" s="29"/>
    </row>
    <row r="50" spans="1:7" ht="29" x14ac:dyDescent="0.35">
      <c r="A50" s="34">
        <v>43</v>
      </c>
      <c r="B50" s="26" t="s">
        <v>130</v>
      </c>
      <c r="C50" s="36" t="s">
        <v>142</v>
      </c>
      <c r="D50" s="30" t="s">
        <v>153</v>
      </c>
      <c r="E50" s="43">
        <v>45982</v>
      </c>
      <c r="F50" s="42">
        <v>45930049</v>
      </c>
      <c r="G50" s="29"/>
    </row>
    <row r="51" spans="1:7" ht="29" x14ac:dyDescent="0.35">
      <c r="A51" s="34">
        <v>44</v>
      </c>
      <c r="B51" s="38" t="s">
        <v>265</v>
      </c>
      <c r="C51" s="39" t="s">
        <v>266</v>
      </c>
      <c r="D51" s="40" t="s">
        <v>267</v>
      </c>
      <c r="E51" s="46">
        <v>45987</v>
      </c>
      <c r="F51" s="42">
        <v>3341344560</v>
      </c>
    </row>
    <row r="52" spans="1:7" ht="409.5" x14ac:dyDescent="0.35">
      <c r="A52" s="34">
        <v>45</v>
      </c>
      <c r="B52" s="44" t="s">
        <v>156</v>
      </c>
      <c r="C52" s="36" t="s">
        <v>191</v>
      </c>
      <c r="D52" s="30" t="s">
        <v>226</v>
      </c>
      <c r="E52" s="43">
        <v>45995</v>
      </c>
      <c r="F52" s="31">
        <v>409014365540</v>
      </c>
    </row>
    <row r="53" spans="1:7" ht="409.5" x14ac:dyDescent="0.35">
      <c r="A53" s="34">
        <v>46</v>
      </c>
      <c r="B53" s="44" t="s">
        <v>157</v>
      </c>
      <c r="C53" s="36" t="s">
        <v>192</v>
      </c>
      <c r="D53" s="30" t="s">
        <v>227</v>
      </c>
      <c r="E53" s="43">
        <v>46000</v>
      </c>
      <c r="F53" s="42">
        <v>60954138255</v>
      </c>
    </row>
    <row r="54" spans="1:7" ht="58" x14ac:dyDescent="0.35">
      <c r="A54" s="34">
        <v>47</v>
      </c>
      <c r="B54" s="44" t="s">
        <v>158</v>
      </c>
      <c r="C54" s="36" t="s">
        <v>193</v>
      </c>
      <c r="D54" s="30" t="s">
        <v>228</v>
      </c>
      <c r="E54" s="43">
        <v>46008</v>
      </c>
      <c r="F54" s="42">
        <v>6844058478</v>
      </c>
    </row>
    <row r="55" spans="1:7" ht="43.5" x14ac:dyDescent="0.35">
      <c r="A55" s="34">
        <v>48</v>
      </c>
      <c r="B55" s="44" t="s">
        <v>159</v>
      </c>
      <c r="C55" s="36" t="s">
        <v>194</v>
      </c>
      <c r="D55" s="30" t="s">
        <v>229</v>
      </c>
      <c r="E55" s="43">
        <v>46008</v>
      </c>
      <c r="F55" s="42">
        <v>3548905979</v>
      </c>
    </row>
    <row r="56" spans="1:7" s="16" customFormat="1" ht="29" x14ac:dyDescent="0.35">
      <c r="A56" s="34">
        <v>49</v>
      </c>
      <c r="B56" s="44" t="s">
        <v>160</v>
      </c>
      <c r="C56" s="36" t="s">
        <v>195</v>
      </c>
      <c r="D56" s="30" t="s">
        <v>230</v>
      </c>
      <c r="E56" s="43">
        <v>46010</v>
      </c>
      <c r="F56" s="42">
        <v>1960298077</v>
      </c>
    </row>
    <row r="57" spans="1:7" ht="409.5" x14ac:dyDescent="0.35">
      <c r="A57" s="34">
        <v>50</v>
      </c>
      <c r="B57" s="44" t="s">
        <v>161</v>
      </c>
      <c r="C57" s="36" t="s">
        <v>196</v>
      </c>
      <c r="D57" s="30" t="s">
        <v>231</v>
      </c>
      <c r="E57" s="43">
        <v>46002</v>
      </c>
      <c r="F57" s="42">
        <v>244227637194</v>
      </c>
    </row>
    <row r="58" spans="1:7" ht="29" x14ac:dyDescent="0.35">
      <c r="A58" s="34">
        <v>51</v>
      </c>
      <c r="B58" s="44" t="s">
        <v>162</v>
      </c>
      <c r="C58" s="36" t="s">
        <v>197</v>
      </c>
      <c r="D58" s="30" t="s">
        <v>232</v>
      </c>
      <c r="E58" s="43">
        <v>45996</v>
      </c>
      <c r="F58" s="42">
        <v>1763494320</v>
      </c>
    </row>
    <row r="59" spans="1:7" ht="409.5" x14ac:dyDescent="0.35">
      <c r="A59" s="34">
        <v>52</v>
      </c>
      <c r="B59" s="44" t="s">
        <v>163</v>
      </c>
      <c r="C59" s="36" t="s">
        <v>198</v>
      </c>
      <c r="D59" s="30" t="s">
        <v>233</v>
      </c>
      <c r="E59" s="43">
        <v>46008</v>
      </c>
      <c r="F59" s="42">
        <v>45468371772</v>
      </c>
    </row>
    <row r="60" spans="1:7" ht="409.5" x14ac:dyDescent="0.35">
      <c r="A60" s="34">
        <v>53</v>
      </c>
      <c r="B60" s="44" t="s">
        <v>164</v>
      </c>
      <c r="C60" s="36" t="s">
        <v>199</v>
      </c>
      <c r="D60" s="30" t="s">
        <v>234</v>
      </c>
      <c r="E60" s="43">
        <v>46008</v>
      </c>
      <c r="F60" s="42">
        <v>299837246341</v>
      </c>
    </row>
    <row r="61" spans="1:7" ht="409.5" x14ac:dyDescent="0.35">
      <c r="A61" s="34">
        <v>54</v>
      </c>
      <c r="B61" s="44" t="s">
        <v>165</v>
      </c>
      <c r="C61" s="36" t="s">
        <v>200</v>
      </c>
      <c r="D61" s="30" t="s">
        <v>235</v>
      </c>
      <c r="E61" s="43">
        <v>46008</v>
      </c>
      <c r="F61" s="42">
        <v>51923288678</v>
      </c>
    </row>
    <row r="62" spans="1:7" ht="145" x14ac:dyDescent="0.35">
      <c r="A62" s="34">
        <v>55</v>
      </c>
      <c r="B62" s="44" t="s">
        <v>166</v>
      </c>
      <c r="C62" s="36" t="s">
        <v>201</v>
      </c>
      <c r="D62" s="30" t="s">
        <v>236</v>
      </c>
      <c r="E62" s="43">
        <v>46009</v>
      </c>
      <c r="F62" s="42">
        <v>120005123205</v>
      </c>
    </row>
    <row r="63" spans="1:7" ht="174" x14ac:dyDescent="0.35">
      <c r="A63" s="34">
        <v>56</v>
      </c>
      <c r="B63" s="44" t="s">
        <v>167</v>
      </c>
      <c r="C63" s="36" t="s">
        <v>202</v>
      </c>
      <c r="D63" s="30" t="s">
        <v>237</v>
      </c>
      <c r="E63" s="43">
        <v>46010</v>
      </c>
      <c r="F63" s="42">
        <v>22788844433</v>
      </c>
    </row>
    <row r="64" spans="1:7" ht="58" x14ac:dyDescent="0.35">
      <c r="A64" s="34">
        <v>57</v>
      </c>
      <c r="B64" s="44" t="s">
        <v>168</v>
      </c>
      <c r="C64" s="36" t="s">
        <v>203</v>
      </c>
      <c r="D64" s="30" t="s">
        <v>238</v>
      </c>
      <c r="E64" s="43">
        <v>46015</v>
      </c>
      <c r="F64" s="42">
        <v>24520616129</v>
      </c>
    </row>
    <row r="65" spans="1:6" ht="58" x14ac:dyDescent="0.35">
      <c r="A65" s="34">
        <v>58</v>
      </c>
      <c r="B65" s="44" t="s">
        <v>169</v>
      </c>
      <c r="C65" s="36" t="s">
        <v>204</v>
      </c>
      <c r="D65" s="30" t="s">
        <v>239</v>
      </c>
      <c r="E65" s="43">
        <v>46015</v>
      </c>
      <c r="F65" s="42">
        <v>2560394194</v>
      </c>
    </row>
    <row r="66" spans="1:6" ht="43.5" x14ac:dyDescent="0.35">
      <c r="A66" s="34">
        <v>59</v>
      </c>
      <c r="B66" s="44" t="s">
        <v>170</v>
      </c>
      <c r="C66" s="36" t="s">
        <v>205</v>
      </c>
      <c r="D66" s="30" t="s">
        <v>240</v>
      </c>
      <c r="E66" s="43">
        <v>46013</v>
      </c>
      <c r="F66" s="42">
        <v>1039701923</v>
      </c>
    </row>
    <row r="67" spans="1:6" ht="58" x14ac:dyDescent="0.35">
      <c r="A67" s="34">
        <v>60</v>
      </c>
      <c r="B67" s="44" t="s">
        <v>171</v>
      </c>
      <c r="C67" s="36" t="s">
        <v>206</v>
      </c>
      <c r="D67" s="30" t="s">
        <v>241</v>
      </c>
      <c r="E67" s="43">
        <v>45994</v>
      </c>
      <c r="F67" s="42">
        <v>2362950442</v>
      </c>
    </row>
    <row r="68" spans="1:6" ht="159.5" x14ac:dyDescent="0.35">
      <c r="A68" s="34">
        <v>61</v>
      </c>
      <c r="B68" s="44" t="s">
        <v>172</v>
      </c>
      <c r="C68" s="36" t="s">
        <v>207</v>
      </c>
      <c r="D68" s="30" t="s">
        <v>242</v>
      </c>
      <c r="E68" s="43">
        <v>46007</v>
      </c>
      <c r="F68" s="42">
        <v>79769788124</v>
      </c>
    </row>
    <row r="69" spans="1:6" ht="145" x14ac:dyDescent="0.35">
      <c r="A69" s="34">
        <v>62</v>
      </c>
      <c r="B69" s="44" t="s">
        <v>173</v>
      </c>
      <c r="C69" s="36" t="s">
        <v>208</v>
      </c>
      <c r="D69" s="30" t="s">
        <v>243</v>
      </c>
      <c r="E69" s="43">
        <v>46010</v>
      </c>
      <c r="F69" s="42">
        <v>15037413317</v>
      </c>
    </row>
    <row r="70" spans="1:6" ht="29" x14ac:dyDescent="0.35">
      <c r="A70" s="34">
        <v>63</v>
      </c>
      <c r="B70" s="44" t="s">
        <v>174</v>
      </c>
      <c r="C70" s="36" t="s">
        <v>209</v>
      </c>
      <c r="D70" s="30" t="s">
        <v>244</v>
      </c>
      <c r="E70" s="43">
        <v>46008</v>
      </c>
      <c r="F70" s="42">
        <v>1704085726</v>
      </c>
    </row>
    <row r="71" spans="1:6" ht="145" x14ac:dyDescent="0.35">
      <c r="A71" s="34">
        <v>64</v>
      </c>
      <c r="B71" s="44" t="s">
        <v>175</v>
      </c>
      <c r="C71" s="36" t="s">
        <v>210</v>
      </c>
      <c r="D71" s="30" t="s">
        <v>245</v>
      </c>
      <c r="E71" s="43">
        <v>46010</v>
      </c>
      <c r="F71" s="42">
        <v>38104199016</v>
      </c>
    </row>
    <row r="72" spans="1:6" ht="159.5" x14ac:dyDescent="0.35">
      <c r="A72" s="34">
        <v>65</v>
      </c>
      <c r="B72" s="44" t="s">
        <v>176</v>
      </c>
      <c r="C72" s="36" t="s">
        <v>211</v>
      </c>
      <c r="D72" s="30" t="s">
        <v>246</v>
      </c>
      <c r="E72" s="43">
        <v>46013</v>
      </c>
      <c r="F72" s="42">
        <v>6449997834</v>
      </c>
    </row>
    <row r="73" spans="1:6" ht="174" x14ac:dyDescent="0.35">
      <c r="A73" s="34">
        <v>66</v>
      </c>
      <c r="B73" s="44" t="s">
        <v>177</v>
      </c>
      <c r="C73" s="36" t="s">
        <v>212</v>
      </c>
      <c r="D73" s="30" t="s">
        <v>247</v>
      </c>
      <c r="E73" s="43">
        <v>46007</v>
      </c>
      <c r="F73" s="42">
        <v>20292825394</v>
      </c>
    </row>
    <row r="74" spans="1:6" ht="29" x14ac:dyDescent="0.35">
      <c r="A74" s="34">
        <v>67</v>
      </c>
      <c r="B74" s="44" t="s">
        <v>178</v>
      </c>
      <c r="C74" s="36" t="s">
        <v>213</v>
      </c>
      <c r="D74" s="30" t="s">
        <v>248</v>
      </c>
      <c r="E74" s="43">
        <v>46009</v>
      </c>
      <c r="F74" s="42">
        <v>19998078663</v>
      </c>
    </row>
    <row r="75" spans="1:6" ht="43.5" x14ac:dyDescent="0.35">
      <c r="A75" s="34">
        <v>68</v>
      </c>
      <c r="B75" s="44" t="s">
        <v>179</v>
      </c>
      <c r="C75" s="36" t="s">
        <v>214</v>
      </c>
      <c r="D75" s="30" t="s">
        <v>249</v>
      </c>
      <c r="E75" s="43">
        <v>45993</v>
      </c>
      <c r="F75" s="42">
        <v>2456554366</v>
      </c>
    </row>
    <row r="76" spans="1:6" ht="43.5" x14ac:dyDescent="0.35">
      <c r="A76" s="34">
        <v>69</v>
      </c>
      <c r="B76" s="44" t="s">
        <v>180</v>
      </c>
      <c r="C76" s="36" t="s">
        <v>215</v>
      </c>
      <c r="D76" s="30" t="s">
        <v>250</v>
      </c>
      <c r="E76" s="43">
        <v>46010</v>
      </c>
      <c r="F76" s="42">
        <v>2476333452</v>
      </c>
    </row>
    <row r="77" spans="1:6" ht="145" x14ac:dyDescent="0.35">
      <c r="A77" s="34">
        <v>70</v>
      </c>
      <c r="B77" s="44" t="s">
        <v>181</v>
      </c>
      <c r="C77" s="36" t="s">
        <v>216</v>
      </c>
      <c r="D77" s="30" t="s">
        <v>251</v>
      </c>
      <c r="E77" s="43">
        <v>46009</v>
      </c>
      <c r="F77" s="42">
        <v>3352647466</v>
      </c>
    </row>
    <row r="78" spans="1:6" ht="43.5" x14ac:dyDescent="0.35">
      <c r="A78" s="34">
        <v>71</v>
      </c>
      <c r="B78" s="44" t="s">
        <v>182</v>
      </c>
      <c r="C78" s="36" t="s">
        <v>217</v>
      </c>
      <c r="D78" s="30" t="s">
        <v>252</v>
      </c>
      <c r="E78" s="43">
        <v>46003</v>
      </c>
      <c r="F78" s="31">
        <v>501288163</v>
      </c>
    </row>
    <row r="79" spans="1:6" ht="29" x14ac:dyDescent="0.35">
      <c r="A79" s="34">
        <v>72</v>
      </c>
      <c r="B79" s="44" t="s">
        <v>183</v>
      </c>
      <c r="C79" s="36" t="s">
        <v>218</v>
      </c>
      <c r="D79" s="30" t="s">
        <v>253</v>
      </c>
      <c r="E79" s="43">
        <v>46009</v>
      </c>
      <c r="F79" s="42">
        <v>2341220000</v>
      </c>
    </row>
    <row r="80" spans="1:6" ht="29" x14ac:dyDescent="0.35">
      <c r="A80" s="34">
        <v>73</v>
      </c>
      <c r="B80" s="44" t="s">
        <v>184</v>
      </c>
      <c r="C80" s="36" t="s">
        <v>219</v>
      </c>
      <c r="D80" s="30" t="s">
        <v>254</v>
      </c>
      <c r="E80" s="43">
        <v>46008</v>
      </c>
      <c r="F80" s="31">
        <v>3626805019</v>
      </c>
    </row>
    <row r="81" spans="1:6" ht="29" x14ac:dyDescent="0.35">
      <c r="A81" s="34">
        <v>74</v>
      </c>
      <c r="B81" s="44" t="s">
        <v>185</v>
      </c>
      <c r="C81" s="36" t="s">
        <v>220</v>
      </c>
      <c r="D81" s="30" t="s">
        <v>255</v>
      </c>
      <c r="E81" s="43">
        <v>46008</v>
      </c>
      <c r="F81" s="42">
        <v>740923245</v>
      </c>
    </row>
    <row r="82" spans="1:6" ht="58" x14ac:dyDescent="0.35">
      <c r="A82" s="34">
        <v>75</v>
      </c>
      <c r="B82" s="44" t="s">
        <v>186</v>
      </c>
      <c r="C82" s="36" t="s">
        <v>221</v>
      </c>
      <c r="D82" s="30" t="s">
        <v>256</v>
      </c>
      <c r="E82" s="43">
        <v>46003</v>
      </c>
      <c r="F82" s="31">
        <v>0</v>
      </c>
    </row>
    <row r="83" spans="1:6" ht="203" x14ac:dyDescent="0.35">
      <c r="A83" s="34">
        <v>76</v>
      </c>
      <c r="B83" s="44" t="s">
        <v>187</v>
      </c>
      <c r="C83" s="36" t="s">
        <v>222</v>
      </c>
      <c r="D83" s="30" t="s">
        <v>257</v>
      </c>
      <c r="E83" s="43">
        <v>46010</v>
      </c>
      <c r="F83" s="42">
        <v>1817223620</v>
      </c>
    </row>
    <row r="84" spans="1:6" ht="43.5" x14ac:dyDescent="0.35">
      <c r="A84" s="34">
        <v>77</v>
      </c>
      <c r="B84" s="44" t="s">
        <v>188</v>
      </c>
      <c r="C84" s="36" t="s">
        <v>223</v>
      </c>
      <c r="D84" s="30" t="s">
        <v>258</v>
      </c>
      <c r="E84" s="43">
        <v>45996</v>
      </c>
      <c r="F84" s="31">
        <v>3829896</v>
      </c>
    </row>
    <row r="85" spans="1:6" ht="29" x14ac:dyDescent="0.35">
      <c r="A85" s="34">
        <v>78</v>
      </c>
      <c r="B85" s="44" t="s">
        <v>189</v>
      </c>
      <c r="C85" s="36" t="s">
        <v>224</v>
      </c>
      <c r="D85" s="30" t="s">
        <v>259</v>
      </c>
      <c r="E85" s="43">
        <v>46010</v>
      </c>
      <c r="F85" s="42">
        <v>60428556</v>
      </c>
    </row>
    <row r="86" spans="1:6" ht="29" x14ac:dyDescent="0.35">
      <c r="A86" s="34">
        <v>79</v>
      </c>
      <c r="B86" s="44" t="s">
        <v>190</v>
      </c>
      <c r="C86" s="36" t="s">
        <v>225</v>
      </c>
      <c r="D86" s="30" t="s">
        <v>260</v>
      </c>
      <c r="E86" s="43">
        <v>46013</v>
      </c>
      <c r="F86" s="31">
        <v>1380400</v>
      </c>
    </row>
    <row r="87" spans="1:6" ht="15" thickBot="1" x14ac:dyDescent="0.4">
      <c r="A87" s="23"/>
      <c r="B87" s="23"/>
      <c r="C87" s="23"/>
      <c r="D87" s="23"/>
      <c r="E87" s="23"/>
      <c r="F87" s="28"/>
    </row>
    <row r="88" spans="1:6" ht="15" thickTop="1" x14ac:dyDescent="0.35">
      <c r="A88" s="47"/>
    </row>
    <row r="90" spans="1:6" x14ac:dyDescent="0.35">
      <c r="C90" s="11" t="s">
        <v>7</v>
      </c>
      <c r="D90" s="12">
        <f>+COUNT(A8:A86)</f>
        <v>79</v>
      </c>
    </row>
    <row r="92" spans="1:6" x14ac:dyDescent="0.35">
      <c r="C92" s="11" t="s">
        <v>8</v>
      </c>
      <c r="D92" s="14">
        <f>SUM(F8:F86)</f>
        <v>2119942434796</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D1" zoomScale="70" zoomScaleNormal="70" workbookViewId="0">
      <selection activeCell="J8" sqref="J8"/>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68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89.15" customHeight="1" x14ac:dyDescent="0.35">
      <c r="A8" s="34">
        <v>1</v>
      </c>
      <c r="B8" s="26" t="s">
        <v>70</v>
      </c>
      <c r="C8" s="36" t="s">
        <v>69</v>
      </c>
      <c r="D8" s="36" t="s">
        <v>90</v>
      </c>
      <c r="E8" s="27">
        <v>45909</v>
      </c>
      <c r="F8" s="31">
        <v>9133819430</v>
      </c>
      <c r="G8" s="29"/>
    </row>
    <row r="9" spans="1:7" ht="76" customHeight="1" x14ac:dyDescent="0.35">
      <c r="A9" s="37">
        <v>2</v>
      </c>
      <c r="B9" s="26" t="s">
        <v>71</v>
      </c>
      <c r="C9" s="36" t="s">
        <v>78</v>
      </c>
      <c r="D9" s="36" t="s">
        <v>92</v>
      </c>
      <c r="E9" s="41">
        <v>45925</v>
      </c>
      <c r="F9" s="42">
        <v>89588741686</v>
      </c>
      <c r="G9" s="29"/>
    </row>
    <row r="10" spans="1:7" ht="50.15" customHeight="1" x14ac:dyDescent="0.35">
      <c r="A10" s="37">
        <v>3</v>
      </c>
      <c r="B10" s="26" t="s">
        <v>72</v>
      </c>
      <c r="C10" s="36" t="s">
        <v>79</v>
      </c>
      <c r="D10" s="36" t="s">
        <v>91</v>
      </c>
      <c r="E10" s="41">
        <v>45918</v>
      </c>
      <c r="F10" s="42">
        <v>4925541819</v>
      </c>
      <c r="G10" s="29"/>
    </row>
    <row r="11" spans="1:7" ht="43.5" x14ac:dyDescent="0.35">
      <c r="A11" s="37">
        <v>4</v>
      </c>
      <c r="B11" s="26" t="s">
        <v>73</v>
      </c>
      <c r="C11" s="36" t="s">
        <v>80</v>
      </c>
      <c r="D11" s="36" t="s">
        <v>85</v>
      </c>
      <c r="E11" s="41">
        <v>45910</v>
      </c>
      <c r="F11" s="42">
        <v>440359679</v>
      </c>
      <c r="G11" s="29"/>
    </row>
    <row r="12" spans="1:7" ht="43.5" x14ac:dyDescent="0.35">
      <c r="A12" s="37">
        <v>5</v>
      </c>
      <c r="B12" s="26" t="s">
        <v>74</v>
      </c>
      <c r="C12" s="36" t="s">
        <v>81</v>
      </c>
      <c r="D12" s="36" t="s">
        <v>86</v>
      </c>
      <c r="E12" s="41">
        <v>45918</v>
      </c>
      <c r="F12" s="42">
        <v>241738052</v>
      </c>
      <c r="G12" s="29"/>
    </row>
    <row r="13" spans="1:7" ht="72.5" x14ac:dyDescent="0.35">
      <c r="A13" s="37">
        <v>6</v>
      </c>
      <c r="B13" s="26" t="s">
        <v>75</v>
      </c>
      <c r="C13" s="36" t="s">
        <v>82</v>
      </c>
      <c r="D13" s="36" t="s">
        <v>87</v>
      </c>
      <c r="E13" s="41">
        <v>45910</v>
      </c>
      <c r="F13" s="42">
        <v>124986357</v>
      </c>
      <c r="G13" s="29"/>
    </row>
    <row r="14" spans="1:7" ht="29" x14ac:dyDescent="0.35">
      <c r="A14" s="37">
        <v>7</v>
      </c>
      <c r="B14" s="26" t="s">
        <v>76</v>
      </c>
      <c r="C14" s="36" t="s">
        <v>83</v>
      </c>
      <c r="D14" s="36" t="s">
        <v>88</v>
      </c>
      <c r="E14" s="41">
        <v>45912</v>
      </c>
      <c r="F14" s="42">
        <v>5100976</v>
      </c>
      <c r="G14" s="29"/>
    </row>
    <row r="15" spans="1:7" ht="29" x14ac:dyDescent="0.35">
      <c r="A15" s="37">
        <v>8</v>
      </c>
      <c r="B15" s="26" t="s">
        <v>77</v>
      </c>
      <c r="C15" s="36" t="s">
        <v>84</v>
      </c>
      <c r="D15" s="36" t="s">
        <v>89</v>
      </c>
      <c r="E15" s="41">
        <v>45922</v>
      </c>
      <c r="F15" s="42">
        <v>65981930</v>
      </c>
      <c r="G15" s="29"/>
    </row>
    <row r="16" spans="1:7" ht="15" customHeight="1" thickBot="1" x14ac:dyDescent="0.4">
      <c r="A16" s="21"/>
      <c r="B16" s="22"/>
      <c r="C16" s="23"/>
      <c r="D16" s="24"/>
      <c r="E16" s="25"/>
      <c r="F16" s="28"/>
    </row>
    <row r="17" spans="1:7" ht="15" customHeight="1" thickTop="1" x14ac:dyDescent="0.35">
      <c r="A17" s="3"/>
      <c r="B17" s="4"/>
      <c r="C17" s="13"/>
      <c r="E17" s="16"/>
      <c r="F17" s="7"/>
    </row>
    <row r="18" spans="1:7" ht="15" customHeight="1" x14ac:dyDescent="0.35">
      <c r="A18" s="3"/>
      <c r="B18" s="4"/>
      <c r="C18" s="13"/>
      <c r="E18" s="16"/>
      <c r="F18" s="7"/>
    </row>
    <row r="19" spans="1:7" ht="9.75" customHeight="1" x14ac:dyDescent="0.35">
      <c r="A19" s="3"/>
      <c r="B19" s="4"/>
      <c r="C19" s="11" t="s">
        <v>7</v>
      </c>
      <c r="D19" s="12">
        <f>+COUNT(A8:A16)</f>
        <v>8</v>
      </c>
      <c r="E19" s="16"/>
      <c r="F19" s="7"/>
    </row>
    <row r="20" spans="1:7" ht="9.75" customHeight="1" x14ac:dyDescent="0.35">
      <c r="A20" s="3"/>
      <c r="B20" s="4"/>
      <c r="C20" s="13"/>
      <c r="E20" s="16"/>
      <c r="F20" s="7"/>
    </row>
    <row r="21" spans="1:7" ht="9.75" customHeight="1" x14ac:dyDescent="0.35">
      <c r="A21" s="3"/>
      <c r="B21" s="4"/>
      <c r="C21" s="11" t="s">
        <v>8</v>
      </c>
      <c r="D21" s="14">
        <f>SUM(F8:F16)</f>
        <v>104526269929</v>
      </c>
      <c r="E21" s="16"/>
      <c r="F21" s="7"/>
      <c r="G21" s="16"/>
    </row>
    <row r="22" spans="1:7" ht="9.75" customHeight="1" x14ac:dyDescent="0.35">
      <c r="A22" s="3"/>
      <c r="B22" s="4"/>
      <c r="C22" s="13"/>
      <c r="E22" s="16"/>
      <c r="F22" s="7"/>
    </row>
    <row r="23" spans="1:7" ht="15" customHeight="1" x14ac:dyDescent="0.35">
      <c r="A23" s="3"/>
      <c r="B23" s="4"/>
      <c r="C23" s="13"/>
      <c r="E23" s="16"/>
      <c r="F23" s="7"/>
    </row>
    <row r="24" spans="1:7" ht="15" customHeight="1" x14ac:dyDescent="0.35">
      <c r="A24" s="45"/>
      <c r="B24" s="45"/>
      <c r="C24" s="45"/>
      <c r="D24" s="45"/>
      <c r="E24" s="45"/>
      <c r="F24" s="45"/>
    </row>
    <row r="25" spans="1:7" x14ac:dyDescent="0.35">
      <c r="A25" s="3"/>
      <c r="B25" s="4"/>
      <c r="C25" s="13"/>
      <c r="E25" s="16"/>
      <c r="F25" s="7"/>
    </row>
  </sheetData>
  <mergeCells count="1">
    <mergeCell ref="A24: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D4" zoomScale="70" zoomScaleNormal="70" workbookViewId="0">
      <selection activeCell="F11" sqref="F11"/>
    </sheetView>
  </sheetViews>
  <sheetFormatPr baseColWidth="10" defaultRowHeight="14.5" x14ac:dyDescent="0.35"/>
  <cols>
    <col min="1" max="1" width="5.81640625" customWidth="1"/>
    <col min="2" max="2" width="31.1796875" bestFit="1" customWidth="1"/>
    <col min="3" max="3" width="69.453125" customWidth="1"/>
    <col min="4" max="4" width="5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93</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87" customHeight="1" x14ac:dyDescent="0.35">
      <c r="A8" s="34">
        <v>1</v>
      </c>
      <c r="B8" s="26" t="s">
        <v>94</v>
      </c>
      <c r="C8" s="36" t="s">
        <v>102</v>
      </c>
      <c r="D8" s="36" t="s">
        <v>110</v>
      </c>
      <c r="E8" s="43">
        <v>45946</v>
      </c>
      <c r="F8" s="31">
        <v>8448864188</v>
      </c>
      <c r="G8" s="29"/>
    </row>
    <row r="9" spans="1:7" ht="87" customHeight="1" x14ac:dyDescent="0.35">
      <c r="A9" s="37">
        <v>2</v>
      </c>
      <c r="B9" s="26" t="s">
        <v>95</v>
      </c>
      <c r="C9" s="36" t="s">
        <v>103</v>
      </c>
      <c r="D9" s="36" t="s">
        <v>115</v>
      </c>
      <c r="E9" s="43">
        <v>45958</v>
      </c>
      <c r="F9" s="42">
        <v>110789429803</v>
      </c>
      <c r="G9" s="29"/>
    </row>
    <row r="10" spans="1:7" ht="87" customHeight="1" x14ac:dyDescent="0.35">
      <c r="A10" s="37">
        <v>3</v>
      </c>
      <c r="B10" s="26" t="s">
        <v>96</v>
      </c>
      <c r="C10" s="36" t="s">
        <v>104</v>
      </c>
      <c r="D10" s="36" t="s">
        <v>111</v>
      </c>
      <c r="E10" s="43">
        <v>45954</v>
      </c>
      <c r="F10" s="42">
        <v>32535902887</v>
      </c>
      <c r="G10" s="29"/>
    </row>
    <row r="11" spans="1:7" ht="87" customHeight="1" x14ac:dyDescent="0.35">
      <c r="A11" s="37">
        <v>4</v>
      </c>
      <c r="B11" s="26" t="s">
        <v>97</v>
      </c>
      <c r="C11" s="36" t="s">
        <v>105</v>
      </c>
      <c r="D11" s="36" t="s">
        <v>116</v>
      </c>
      <c r="E11" s="43">
        <v>45940</v>
      </c>
      <c r="F11" s="42">
        <v>20000000000</v>
      </c>
      <c r="G11" s="29"/>
    </row>
    <row r="12" spans="1:7" ht="87" customHeight="1" x14ac:dyDescent="0.35">
      <c r="A12" s="37">
        <v>5</v>
      </c>
      <c r="B12" s="26" t="s">
        <v>98</v>
      </c>
      <c r="C12" s="36" t="s">
        <v>106</v>
      </c>
      <c r="D12" s="36" t="s">
        <v>117</v>
      </c>
      <c r="E12" s="43">
        <v>45954</v>
      </c>
      <c r="F12" s="42">
        <v>537522643</v>
      </c>
      <c r="G12" s="29"/>
    </row>
    <row r="13" spans="1:7" ht="87" customHeight="1" x14ac:dyDescent="0.35">
      <c r="A13" s="37">
        <v>6</v>
      </c>
      <c r="B13" s="26" t="s">
        <v>99</v>
      </c>
      <c r="C13" s="36" t="s">
        <v>107</v>
      </c>
      <c r="D13" s="36" t="s">
        <v>112</v>
      </c>
      <c r="E13" s="43">
        <v>45959</v>
      </c>
      <c r="F13" s="42">
        <v>3722530115</v>
      </c>
      <c r="G13" s="29"/>
    </row>
    <row r="14" spans="1:7" ht="87" customHeight="1" x14ac:dyDescent="0.35">
      <c r="A14" s="37">
        <v>7</v>
      </c>
      <c r="B14" s="26" t="s">
        <v>100</v>
      </c>
      <c r="C14" s="36" t="s">
        <v>108</v>
      </c>
      <c r="D14" s="36" t="s">
        <v>113</v>
      </c>
      <c r="E14" s="43">
        <v>45936</v>
      </c>
      <c r="F14" s="42">
        <v>74375000</v>
      </c>
      <c r="G14" s="29"/>
    </row>
    <row r="15" spans="1:7" ht="87" customHeight="1" x14ac:dyDescent="0.35">
      <c r="A15" s="37">
        <v>8</v>
      </c>
      <c r="B15" s="26" t="s">
        <v>101</v>
      </c>
      <c r="C15" s="36" t="s">
        <v>109</v>
      </c>
      <c r="D15" s="36" t="s">
        <v>114</v>
      </c>
      <c r="E15" s="43">
        <v>45939</v>
      </c>
      <c r="F15" s="42">
        <v>86217436</v>
      </c>
      <c r="G15" s="29"/>
    </row>
    <row r="16" spans="1:7" ht="15" customHeight="1" thickBot="1" x14ac:dyDescent="0.4">
      <c r="A16" s="21"/>
      <c r="B16" s="22"/>
      <c r="C16" s="23"/>
      <c r="D16" s="24"/>
      <c r="E16" s="25"/>
      <c r="F16" s="28"/>
    </row>
    <row r="17" spans="1:7" ht="15" customHeight="1" thickTop="1" x14ac:dyDescent="0.35">
      <c r="A17" s="3"/>
      <c r="B17" s="4"/>
      <c r="C17" s="13"/>
      <c r="E17" s="16"/>
      <c r="F17" s="7"/>
    </row>
    <row r="18" spans="1:7" ht="15" customHeight="1" x14ac:dyDescent="0.35">
      <c r="A18" s="3"/>
      <c r="B18" s="4"/>
      <c r="C18" s="13"/>
      <c r="E18" s="16"/>
      <c r="F18" s="7"/>
    </row>
    <row r="19" spans="1:7" ht="12.75" customHeight="1" x14ac:dyDescent="0.35">
      <c r="A19" s="3"/>
      <c r="B19" s="4"/>
      <c r="C19" s="11" t="s">
        <v>7</v>
      </c>
      <c r="D19" s="12">
        <f>+COUNT(A8:A16)</f>
        <v>8</v>
      </c>
      <c r="E19" s="16"/>
      <c r="F19" s="7"/>
    </row>
    <row r="20" spans="1:7" ht="14.25" customHeight="1" x14ac:dyDescent="0.35">
      <c r="A20" s="3"/>
      <c r="B20" s="4"/>
      <c r="C20" s="13"/>
      <c r="E20" s="16"/>
      <c r="F20" s="7"/>
    </row>
    <row r="21" spans="1:7" ht="9.75" customHeight="1" x14ac:dyDescent="0.35">
      <c r="A21" s="3"/>
      <c r="B21" s="4"/>
      <c r="C21" s="11" t="s">
        <v>8</v>
      </c>
      <c r="D21" s="14">
        <f>SUM(F8:F16)</f>
        <v>176194842072</v>
      </c>
      <c r="E21" s="16"/>
      <c r="F21" s="7"/>
      <c r="G21" s="16"/>
    </row>
    <row r="22" spans="1:7" ht="9.75" customHeight="1" x14ac:dyDescent="0.35">
      <c r="A22" s="3"/>
      <c r="B22" s="4"/>
      <c r="C22" s="13"/>
      <c r="E22" s="16"/>
      <c r="F22" s="7"/>
    </row>
    <row r="23" spans="1:7" ht="15" customHeight="1" x14ac:dyDescent="0.35">
      <c r="A23" s="3"/>
      <c r="B23" s="4"/>
      <c r="C23" s="13"/>
      <c r="E23" s="16"/>
      <c r="F23" s="7"/>
    </row>
    <row r="24" spans="1:7" ht="15" customHeight="1" x14ac:dyDescent="0.35">
      <c r="A24" s="45"/>
      <c r="B24" s="45"/>
      <c r="C24" s="45"/>
      <c r="D24" s="45"/>
      <c r="E24" s="45"/>
      <c r="F24" s="45"/>
    </row>
    <row r="25" spans="1:7" x14ac:dyDescent="0.35">
      <c r="A25" s="3"/>
      <c r="B25" s="4"/>
      <c r="C25" s="13"/>
      <c r="E25" s="16"/>
      <c r="F25" s="7"/>
    </row>
  </sheetData>
  <mergeCells count="1">
    <mergeCell ref="A24:F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6" zoomScale="70" zoomScaleNormal="70" workbookViewId="0">
      <selection activeCell="C20" sqref="C20"/>
    </sheetView>
  </sheetViews>
  <sheetFormatPr baseColWidth="10" defaultRowHeight="14.5" x14ac:dyDescent="0.35"/>
  <cols>
    <col min="1" max="1" width="5.81640625" customWidth="1"/>
    <col min="2" max="2" width="31.1796875" bestFit="1" customWidth="1"/>
    <col min="3" max="3" width="69.453125" customWidth="1"/>
    <col min="4" max="4" width="5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118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58" x14ac:dyDescent="0.35">
      <c r="A8" s="34">
        <v>1</v>
      </c>
      <c r="B8" s="26" t="s">
        <v>119</v>
      </c>
      <c r="C8" s="36" t="s">
        <v>131</v>
      </c>
      <c r="D8" s="36" t="s">
        <v>143</v>
      </c>
      <c r="E8" s="43">
        <v>45982</v>
      </c>
      <c r="F8" s="31">
        <v>4577821612</v>
      </c>
      <c r="G8" s="29"/>
    </row>
    <row r="9" spans="1:7" ht="188.5" x14ac:dyDescent="0.35">
      <c r="A9" s="37">
        <v>2</v>
      </c>
      <c r="B9" s="26" t="s">
        <v>120</v>
      </c>
      <c r="C9" s="36" t="s">
        <v>132</v>
      </c>
      <c r="D9" s="36" t="s">
        <v>144</v>
      </c>
      <c r="E9" s="43">
        <v>45975</v>
      </c>
      <c r="F9" s="42">
        <v>16655693878</v>
      </c>
      <c r="G9" s="29"/>
    </row>
    <row r="10" spans="1:7" ht="304.5" x14ac:dyDescent="0.35">
      <c r="A10" s="37">
        <v>3</v>
      </c>
      <c r="B10" s="26" t="s">
        <v>121</v>
      </c>
      <c r="C10" s="36" t="s">
        <v>133</v>
      </c>
      <c r="D10" s="36" t="s">
        <v>145</v>
      </c>
      <c r="E10" s="43">
        <v>45981</v>
      </c>
      <c r="F10" s="31">
        <v>26719836517</v>
      </c>
      <c r="G10" s="29"/>
    </row>
    <row r="11" spans="1:7" ht="87" customHeight="1" x14ac:dyDescent="0.35">
      <c r="A11" s="37">
        <v>4</v>
      </c>
      <c r="B11" s="26" t="s">
        <v>122</v>
      </c>
      <c r="C11" s="36" t="s">
        <v>134</v>
      </c>
      <c r="D11" s="36" t="s">
        <v>146</v>
      </c>
      <c r="E11" s="43">
        <v>45972</v>
      </c>
      <c r="F11" s="42">
        <v>174541281916</v>
      </c>
      <c r="G11" s="29"/>
    </row>
    <row r="12" spans="1:7" ht="87" customHeight="1" x14ac:dyDescent="0.35">
      <c r="A12" s="37">
        <v>5</v>
      </c>
      <c r="B12" s="26" t="s">
        <v>123</v>
      </c>
      <c r="C12" s="36" t="s">
        <v>135</v>
      </c>
      <c r="D12" s="36" t="s">
        <v>147</v>
      </c>
      <c r="E12" s="43">
        <v>45981</v>
      </c>
      <c r="F12" s="31">
        <v>6507549083</v>
      </c>
      <c r="G12" s="29"/>
    </row>
    <row r="13" spans="1:7" ht="58" x14ac:dyDescent="0.35">
      <c r="A13" s="37">
        <v>6</v>
      </c>
      <c r="B13" s="26" t="s">
        <v>124</v>
      </c>
      <c r="C13" s="36" t="s">
        <v>136</v>
      </c>
      <c r="D13" s="36" t="s">
        <v>148</v>
      </c>
      <c r="E13" s="43">
        <v>45973</v>
      </c>
      <c r="F13" s="42">
        <v>2617458181</v>
      </c>
      <c r="G13" s="29"/>
    </row>
    <row r="14" spans="1:7" ht="58" x14ac:dyDescent="0.35">
      <c r="A14" s="37">
        <v>7</v>
      </c>
      <c r="B14" s="26" t="s">
        <v>125</v>
      </c>
      <c r="C14" s="36" t="s">
        <v>137</v>
      </c>
      <c r="D14" s="36" t="s">
        <v>154</v>
      </c>
      <c r="E14" s="43">
        <v>45980</v>
      </c>
      <c r="F14" s="31">
        <v>2439117421</v>
      </c>
      <c r="G14" s="29"/>
    </row>
    <row r="15" spans="1:7" ht="72.5" x14ac:dyDescent="0.35">
      <c r="A15" s="37">
        <v>8</v>
      </c>
      <c r="B15" s="26" t="s">
        <v>126</v>
      </c>
      <c r="C15" s="36" t="s">
        <v>138</v>
      </c>
      <c r="D15" s="36" t="s">
        <v>149</v>
      </c>
      <c r="E15" s="43">
        <v>45982</v>
      </c>
      <c r="F15" s="42">
        <v>5000000000</v>
      </c>
      <c r="G15" s="29"/>
    </row>
    <row r="16" spans="1:7" ht="58" x14ac:dyDescent="0.35">
      <c r="A16" s="37">
        <v>9</v>
      </c>
      <c r="B16" s="26" t="s">
        <v>127</v>
      </c>
      <c r="C16" s="36" t="s">
        <v>139</v>
      </c>
      <c r="D16" s="36" t="s">
        <v>150</v>
      </c>
      <c r="E16" s="43">
        <v>45982</v>
      </c>
      <c r="F16" s="31">
        <v>960882579</v>
      </c>
      <c r="G16" s="29"/>
    </row>
    <row r="17" spans="1:7" ht="58" x14ac:dyDescent="0.35">
      <c r="A17" s="37">
        <v>10</v>
      </c>
      <c r="B17" s="26" t="s">
        <v>128</v>
      </c>
      <c r="C17" s="36" t="s">
        <v>140</v>
      </c>
      <c r="D17" s="36" t="s">
        <v>151</v>
      </c>
      <c r="E17" s="43">
        <v>45974</v>
      </c>
      <c r="F17" s="42">
        <v>1252542554</v>
      </c>
      <c r="G17" s="29"/>
    </row>
    <row r="18" spans="1:7" ht="58" x14ac:dyDescent="0.35">
      <c r="A18" s="37">
        <v>11</v>
      </c>
      <c r="B18" s="26" t="s">
        <v>129</v>
      </c>
      <c r="C18" s="36" t="s">
        <v>141</v>
      </c>
      <c r="D18" s="36" t="s">
        <v>152</v>
      </c>
      <c r="E18" s="43">
        <v>45974</v>
      </c>
      <c r="F18" s="31">
        <v>69447174</v>
      </c>
      <c r="G18" s="29"/>
    </row>
    <row r="19" spans="1:7" ht="43.5" x14ac:dyDescent="0.35">
      <c r="A19" s="37">
        <v>12</v>
      </c>
      <c r="B19" s="26" t="s">
        <v>130</v>
      </c>
      <c r="C19" s="36" t="s">
        <v>142</v>
      </c>
      <c r="D19" s="36" t="s">
        <v>153</v>
      </c>
      <c r="E19" s="43">
        <v>45982</v>
      </c>
      <c r="F19" s="42">
        <v>45930049</v>
      </c>
      <c r="G19" s="29"/>
    </row>
    <row r="20" spans="1:7" ht="29" x14ac:dyDescent="0.35">
      <c r="A20" s="37">
        <v>13</v>
      </c>
      <c r="B20" s="38" t="s">
        <v>265</v>
      </c>
      <c r="C20" s="39" t="s">
        <v>266</v>
      </c>
      <c r="D20" s="39" t="s">
        <v>267</v>
      </c>
      <c r="E20" s="46">
        <v>45987</v>
      </c>
      <c r="F20" s="42">
        <v>3341344560</v>
      </c>
      <c r="G20" s="29"/>
    </row>
    <row r="21" spans="1:7" ht="15" customHeight="1" thickBot="1" x14ac:dyDescent="0.4">
      <c r="A21" s="21"/>
      <c r="B21" s="22"/>
      <c r="C21" s="23"/>
      <c r="D21" s="24"/>
      <c r="E21" s="25"/>
      <c r="F21" s="28"/>
    </row>
    <row r="22" spans="1:7" ht="15" customHeight="1" thickTop="1" x14ac:dyDescent="0.35">
      <c r="A22" s="3"/>
      <c r="B22" s="4"/>
      <c r="C22" s="13"/>
      <c r="E22" s="16"/>
      <c r="F22" s="7"/>
    </row>
    <row r="23" spans="1:7" ht="15" customHeight="1" x14ac:dyDescent="0.35">
      <c r="A23" s="3"/>
      <c r="B23" s="4"/>
      <c r="C23" s="13"/>
      <c r="E23" s="16"/>
      <c r="F23" s="7"/>
    </row>
    <row r="24" spans="1:7" ht="17.5" customHeight="1" x14ac:dyDescent="0.35">
      <c r="A24" s="3"/>
      <c r="B24" s="4"/>
      <c r="C24" s="11" t="s">
        <v>7</v>
      </c>
      <c r="D24" s="12">
        <f>+COUNT(A8:A21)</f>
        <v>13</v>
      </c>
      <c r="E24" s="16"/>
      <c r="F24" s="7"/>
    </row>
    <row r="25" spans="1:7" ht="14.25" customHeight="1" x14ac:dyDescent="0.35">
      <c r="A25" s="3"/>
      <c r="B25" s="4"/>
      <c r="C25" s="13"/>
      <c r="E25" s="16"/>
      <c r="F25" s="7"/>
    </row>
    <row r="26" spans="1:7" ht="20" customHeight="1" x14ac:dyDescent="0.35">
      <c r="A26" s="3"/>
      <c r="B26" s="4"/>
      <c r="C26" s="11" t="s">
        <v>8</v>
      </c>
      <c r="D26" s="14">
        <f>SUM(F8:F21)</f>
        <v>244728905524</v>
      </c>
      <c r="E26" s="16"/>
      <c r="F26" s="7"/>
      <c r="G26" s="16"/>
    </row>
    <row r="27" spans="1:7" ht="9.75" customHeight="1" x14ac:dyDescent="0.35">
      <c r="A27" s="3"/>
      <c r="B27" s="4"/>
      <c r="C27" s="13"/>
      <c r="E27" s="16"/>
      <c r="F27" s="7"/>
    </row>
    <row r="28" spans="1:7" ht="15" customHeight="1" x14ac:dyDescent="0.35">
      <c r="A28" s="3"/>
      <c r="B28" s="4"/>
      <c r="C28" s="13"/>
      <c r="E28" s="16"/>
      <c r="F28" s="7"/>
    </row>
    <row r="29" spans="1:7" ht="15" customHeight="1" x14ac:dyDescent="0.35">
      <c r="A29" s="45"/>
      <c r="B29" s="45"/>
      <c r="C29" s="45"/>
      <c r="D29" s="45"/>
      <c r="E29" s="45"/>
      <c r="F29" s="45"/>
    </row>
    <row r="30" spans="1:7" x14ac:dyDescent="0.35">
      <c r="A30" s="3"/>
      <c r="B30" s="4"/>
      <c r="C30" s="13"/>
      <c r="E30" s="16"/>
      <c r="F30" s="7"/>
    </row>
  </sheetData>
  <mergeCells count="1">
    <mergeCell ref="A29:F2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7" zoomScale="57" zoomScaleNormal="57" workbookViewId="0">
      <selection activeCell="F43" sqref="F43"/>
    </sheetView>
  </sheetViews>
  <sheetFormatPr baseColWidth="10" defaultRowHeight="14.5" x14ac:dyDescent="0.35"/>
  <cols>
    <col min="1" max="1" width="5.81640625" customWidth="1"/>
    <col min="2" max="2" width="31.1796875" bestFit="1" customWidth="1"/>
    <col min="3" max="3" width="71.36328125" customWidth="1"/>
    <col min="4" max="4" width="57.36328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155</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409.6" customHeight="1" x14ac:dyDescent="0.35">
      <c r="A8" s="34">
        <v>1</v>
      </c>
      <c r="B8" s="44" t="s">
        <v>156</v>
      </c>
      <c r="C8" s="36" t="s">
        <v>191</v>
      </c>
      <c r="D8" s="36" t="s">
        <v>226</v>
      </c>
      <c r="E8" s="43">
        <v>45995</v>
      </c>
      <c r="F8" s="31">
        <v>409014365540</v>
      </c>
      <c r="G8" s="29"/>
    </row>
    <row r="9" spans="1:7" ht="187.5" customHeight="1" x14ac:dyDescent="0.35">
      <c r="A9" s="37">
        <v>2</v>
      </c>
      <c r="B9" s="44" t="s">
        <v>157</v>
      </c>
      <c r="C9" s="36" t="s">
        <v>192</v>
      </c>
      <c r="D9" s="36" t="s">
        <v>227</v>
      </c>
      <c r="E9" s="43">
        <v>46000</v>
      </c>
      <c r="F9" s="42">
        <v>60954138255</v>
      </c>
      <c r="G9" s="29"/>
    </row>
    <row r="10" spans="1:7" ht="100.5" customHeight="1" x14ac:dyDescent="0.35">
      <c r="A10" s="34">
        <v>3</v>
      </c>
      <c r="B10" s="44" t="s">
        <v>158</v>
      </c>
      <c r="C10" s="36" t="s">
        <v>193</v>
      </c>
      <c r="D10" s="36" t="s">
        <v>228</v>
      </c>
      <c r="E10" s="43">
        <v>46008</v>
      </c>
      <c r="F10" s="42">
        <v>6844058478</v>
      </c>
      <c r="G10" s="29"/>
    </row>
    <row r="11" spans="1:7" ht="55" customHeight="1" x14ac:dyDescent="0.35">
      <c r="A11" s="37">
        <v>4</v>
      </c>
      <c r="B11" s="44" t="s">
        <v>159</v>
      </c>
      <c r="C11" s="36" t="s">
        <v>194</v>
      </c>
      <c r="D11" s="36" t="s">
        <v>229</v>
      </c>
      <c r="E11" s="43">
        <v>46008</v>
      </c>
      <c r="F11" s="42">
        <v>3548905979</v>
      </c>
      <c r="G11" s="29"/>
    </row>
    <row r="12" spans="1:7" ht="118" customHeight="1" x14ac:dyDescent="0.35">
      <c r="A12" s="34">
        <v>5</v>
      </c>
      <c r="B12" s="44" t="s">
        <v>160</v>
      </c>
      <c r="C12" s="36" t="s">
        <v>195</v>
      </c>
      <c r="D12" s="36" t="s">
        <v>230</v>
      </c>
      <c r="E12" s="43">
        <v>46010</v>
      </c>
      <c r="F12" s="42">
        <v>1960298077</v>
      </c>
      <c r="G12" s="29"/>
    </row>
    <row r="13" spans="1:7" ht="409.6" customHeight="1" x14ac:dyDescent="0.35">
      <c r="A13" s="37">
        <v>6</v>
      </c>
      <c r="B13" s="44" t="s">
        <v>161</v>
      </c>
      <c r="C13" s="36" t="s">
        <v>196</v>
      </c>
      <c r="D13" s="36" t="s">
        <v>231</v>
      </c>
      <c r="E13" s="43">
        <v>46002</v>
      </c>
      <c r="F13" s="42">
        <v>244227637194</v>
      </c>
      <c r="G13" s="29"/>
    </row>
    <row r="14" spans="1:7" ht="68" customHeight="1" x14ac:dyDescent="0.35">
      <c r="A14" s="34">
        <v>7</v>
      </c>
      <c r="B14" s="44" t="s">
        <v>162</v>
      </c>
      <c r="C14" s="36" t="s">
        <v>197</v>
      </c>
      <c r="D14" s="36" t="s">
        <v>232</v>
      </c>
      <c r="E14" s="43">
        <v>45996</v>
      </c>
      <c r="F14" s="42">
        <v>1763494320</v>
      </c>
      <c r="G14" s="29"/>
    </row>
    <row r="15" spans="1:7" ht="409.5" customHeight="1" x14ac:dyDescent="0.35">
      <c r="A15" s="37">
        <v>8</v>
      </c>
      <c r="B15" s="44" t="s">
        <v>163</v>
      </c>
      <c r="C15" s="36" t="s">
        <v>198</v>
      </c>
      <c r="D15" s="36" t="s">
        <v>233</v>
      </c>
      <c r="E15" s="43">
        <v>46008</v>
      </c>
      <c r="F15" s="42">
        <v>45468371772</v>
      </c>
      <c r="G15" s="29"/>
    </row>
    <row r="16" spans="1:7" ht="409.6" customHeight="1" x14ac:dyDescent="0.35">
      <c r="A16" s="34">
        <v>9</v>
      </c>
      <c r="B16" s="44" t="s">
        <v>164</v>
      </c>
      <c r="C16" s="36" t="s">
        <v>199</v>
      </c>
      <c r="D16" s="36" t="s">
        <v>234</v>
      </c>
      <c r="E16" s="43">
        <v>46008</v>
      </c>
      <c r="F16" s="42">
        <v>299837246341</v>
      </c>
      <c r="G16" s="29"/>
    </row>
    <row r="17" spans="1:7" ht="409.6" customHeight="1" x14ac:dyDescent="0.35">
      <c r="A17" s="37">
        <v>10</v>
      </c>
      <c r="B17" s="44" t="s">
        <v>165</v>
      </c>
      <c r="C17" s="36" t="s">
        <v>200</v>
      </c>
      <c r="D17" s="36" t="s">
        <v>235</v>
      </c>
      <c r="E17" s="43">
        <v>46008</v>
      </c>
      <c r="F17" s="42">
        <v>51923288678</v>
      </c>
      <c r="G17" s="29"/>
    </row>
    <row r="18" spans="1:7" ht="173" customHeight="1" x14ac:dyDescent="0.35">
      <c r="A18" s="34">
        <v>11</v>
      </c>
      <c r="B18" s="44" t="s">
        <v>166</v>
      </c>
      <c r="C18" s="36" t="s">
        <v>201</v>
      </c>
      <c r="D18" s="36" t="s">
        <v>236</v>
      </c>
      <c r="E18" s="43">
        <v>46009</v>
      </c>
      <c r="F18" s="42">
        <v>120005123205</v>
      </c>
      <c r="G18" s="29"/>
    </row>
    <row r="19" spans="1:7" ht="242.5" customHeight="1" x14ac:dyDescent="0.35">
      <c r="A19" s="37">
        <v>12</v>
      </c>
      <c r="B19" s="44" t="s">
        <v>167</v>
      </c>
      <c r="C19" s="36" t="s">
        <v>202</v>
      </c>
      <c r="D19" s="36" t="s">
        <v>237</v>
      </c>
      <c r="E19" s="43">
        <v>46010</v>
      </c>
      <c r="F19" s="42">
        <v>22788844433</v>
      </c>
      <c r="G19" s="29"/>
    </row>
    <row r="20" spans="1:7" ht="74.5" customHeight="1" x14ac:dyDescent="0.35">
      <c r="A20" s="34">
        <v>13</v>
      </c>
      <c r="B20" s="44" t="s">
        <v>168</v>
      </c>
      <c r="C20" s="36" t="s">
        <v>203</v>
      </c>
      <c r="D20" s="36" t="s">
        <v>238</v>
      </c>
      <c r="E20" s="43">
        <v>46015</v>
      </c>
      <c r="F20" s="42">
        <v>24520616129</v>
      </c>
      <c r="G20" s="29"/>
    </row>
    <row r="21" spans="1:7" ht="55" customHeight="1" x14ac:dyDescent="0.35">
      <c r="A21" s="37">
        <v>14</v>
      </c>
      <c r="B21" s="44" t="s">
        <v>169</v>
      </c>
      <c r="C21" s="36" t="s">
        <v>204</v>
      </c>
      <c r="D21" s="36" t="s">
        <v>239</v>
      </c>
      <c r="E21" s="43">
        <v>46015</v>
      </c>
      <c r="F21" s="42">
        <v>2560394194</v>
      </c>
      <c r="G21" s="29"/>
    </row>
    <row r="22" spans="1:7" ht="55" customHeight="1" x14ac:dyDescent="0.35">
      <c r="A22" s="34">
        <v>15</v>
      </c>
      <c r="B22" s="44" t="s">
        <v>170</v>
      </c>
      <c r="C22" s="36" t="s">
        <v>205</v>
      </c>
      <c r="D22" s="36" t="s">
        <v>240</v>
      </c>
      <c r="E22" s="43">
        <v>46013</v>
      </c>
      <c r="F22" s="42">
        <v>1039701923</v>
      </c>
      <c r="G22" s="29"/>
    </row>
    <row r="23" spans="1:7" ht="76" customHeight="1" x14ac:dyDescent="0.35">
      <c r="A23" s="37">
        <v>16</v>
      </c>
      <c r="B23" s="44" t="s">
        <v>171</v>
      </c>
      <c r="C23" s="36" t="s">
        <v>206</v>
      </c>
      <c r="D23" s="36" t="s">
        <v>241</v>
      </c>
      <c r="E23" s="43">
        <v>45994</v>
      </c>
      <c r="F23" s="42">
        <v>2362950442</v>
      </c>
      <c r="G23" s="29"/>
    </row>
    <row r="24" spans="1:7" ht="197" customHeight="1" x14ac:dyDescent="0.35">
      <c r="A24" s="34">
        <v>17</v>
      </c>
      <c r="B24" s="44" t="s">
        <v>172</v>
      </c>
      <c r="C24" s="36" t="s">
        <v>207</v>
      </c>
      <c r="D24" s="36" t="s">
        <v>242</v>
      </c>
      <c r="E24" s="43">
        <v>46007</v>
      </c>
      <c r="F24" s="42">
        <v>79769788124</v>
      </c>
      <c r="G24" s="29"/>
    </row>
    <row r="25" spans="1:7" ht="181" customHeight="1" x14ac:dyDescent="0.35">
      <c r="A25" s="37">
        <v>18</v>
      </c>
      <c r="B25" s="44" t="s">
        <v>173</v>
      </c>
      <c r="C25" s="36" t="s">
        <v>208</v>
      </c>
      <c r="D25" s="36" t="s">
        <v>243</v>
      </c>
      <c r="E25" s="43">
        <v>46010</v>
      </c>
      <c r="F25" s="42">
        <v>15037413317</v>
      </c>
      <c r="G25" s="29"/>
    </row>
    <row r="26" spans="1:7" ht="29" x14ac:dyDescent="0.35">
      <c r="A26" s="34">
        <v>19</v>
      </c>
      <c r="B26" s="44" t="s">
        <v>174</v>
      </c>
      <c r="C26" s="36" t="s">
        <v>209</v>
      </c>
      <c r="D26" s="36" t="s">
        <v>244</v>
      </c>
      <c r="E26" s="43">
        <v>46008</v>
      </c>
      <c r="F26" s="42">
        <v>1704085726</v>
      </c>
      <c r="G26" s="29"/>
    </row>
    <row r="27" spans="1:7" ht="181.5" customHeight="1" x14ac:dyDescent="0.35">
      <c r="A27" s="37">
        <v>20</v>
      </c>
      <c r="B27" s="44" t="s">
        <v>175</v>
      </c>
      <c r="C27" s="36" t="s">
        <v>210</v>
      </c>
      <c r="D27" s="36" t="s">
        <v>245</v>
      </c>
      <c r="E27" s="43">
        <v>46010</v>
      </c>
      <c r="F27" s="42">
        <v>38104199016</v>
      </c>
      <c r="G27" s="29"/>
    </row>
    <row r="28" spans="1:7" ht="170" customHeight="1" x14ac:dyDescent="0.35">
      <c r="A28" s="34">
        <v>21</v>
      </c>
      <c r="B28" s="44" t="s">
        <v>176</v>
      </c>
      <c r="C28" s="36" t="s">
        <v>211</v>
      </c>
      <c r="D28" s="36" t="s">
        <v>246</v>
      </c>
      <c r="E28" s="43">
        <v>46013</v>
      </c>
      <c r="F28" s="42">
        <v>6449997834</v>
      </c>
      <c r="G28" s="29"/>
    </row>
    <row r="29" spans="1:7" ht="166.5" customHeight="1" x14ac:dyDescent="0.35">
      <c r="A29" s="37">
        <v>22</v>
      </c>
      <c r="B29" s="44" t="s">
        <v>177</v>
      </c>
      <c r="C29" s="36" t="s">
        <v>212</v>
      </c>
      <c r="D29" s="36" t="s">
        <v>247</v>
      </c>
      <c r="E29" s="43">
        <v>46007</v>
      </c>
      <c r="F29" s="42">
        <v>20292825394</v>
      </c>
      <c r="G29" s="29"/>
    </row>
    <row r="30" spans="1:7" ht="55" customHeight="1" x14ac:dyDescent="0.35">
      <c r="A30" s="34">
        <v>23</v>
      </c>
      <c r="B30" s="44" t="s">
        <v>178</v>
      </c>
      <c r="C30" s="36" t="s">
        <v>213</v>
      </c>
      <c r="D30" s="36" t="s">
        <v>248</v>
      </c>
      <c r="E30" s="43">
        <v>46009</v>
      </c>
      <c r="F30" s="42">
        <v>19998078663</v>
      </c>
      <c r="G30" s="29"/>
    </row>
    <row r="31" spans="1:7" ht="55" customHeight="1" x14ac:dyDescent="0.35">
      <c r="A31" s="37">
        <v>24</v>
      </c>
      <c r="B31" s="44" t="s">
        <v>179</v>
      </c>
      <c r="C31" s="36" t="s">
        <v>214</v>
      </c>
      <c r="D31" s="36" t="s">
        <v>249</v>
      </c>
      <c r="E31" s="43">
        <v>45993</v>
      </c>
      <c r="F31" s="42">
        <v>2456554366</v>
      </c>
      <c r="G31" s="29"/>
    </row>
    <row r="32" spans="1:7" ht="55" customHeight="1" x14ac:dyDescent="0.35">
      <c r="A32" s="34">
        <v>25</v>
      </c>
      <c r="B32" s="44" t="s">
        <v>180</v>
      </c>
      <c r="C32" s="36" t="s">
        <v>215</v>
      </c>
      <c r="D32" s="36" t="s">
        <v>250</v>
      </c>
      <c r="E32" s="43">
        <v>46010</v>
      </c>
      <c r="F32" s="42">
        <v>2476333452</v>
      </c>
      <c r="G32" s="29"/>
    </row>
    <row r="33" spans="1:7" ht="171" customHeight="1" x14ac:dyDescent="0.35">
      <c r="A33" s="37">
        <v>26</v>
      </c>
      <c r="B33" s="44" t="s">
        <v>181</v>
      </c>
      <c r="C33" s="36" t="s">
        <v>216</v>
      </c>
      <c r="D33" s="36" t="s">
        <v>251</v>
      </c>
      <c r="E33" s="43">
        <v>46009</v>
      </c>
      <c r="F33" s="42">
        <v>3352647466</v>
      </c>
      <c r="G33" s="29"/>
    </row>
    <row r="34" spans="1:7" ht="55" customHeight="1" x14ac:dyDescent="0.35">
      <c r="A34" s="34">
        <v>27</v>
      </c>
      <c r="B34" s="44" t="s">
        <v>182</v>
      </c>
      <c r="C34" s="36" t="s">
        <v>217</v>
      </c>
      <c r="D34" s="36" t="s">
        <v>252</v>
      </c>
      <c r="E34" s="43">
        <v>46003</v>
      </c>
      <c r="F34" s="31">
        <v>501288163</v>
      </c>
      <c r="G34" s="29"/>
    </row>
    <row r="35" spans="1:7" ht="55" customHeight="1" x14ac:dyDescent="0.35">
      <c r="A35" s="37">
        <v>28</v>
      </c>
      <c r="B35" s="44" t="s">
        <v>183</v>
      </c>
      <c r="C35" s="36" t="s">
        <v>218</v>
      </c>
      <c r="D35" s="36" t="s">
        <v>253</v>
      </c>
      <c r="E35" s="43">
        <v>46009</v>
      </c>
      <c r="F35" s="42">
        <v>2341220000</v>
      </c>
      <c r="G35" s="29"/>
    </row>
    <row r="36" spans="1:7" ht="55" customHeight="1" x14ac:dyDescent="0.35">
      <c r="A36" s="34">
        <v>29</v>
      </c>
      <c r="B36" s="44" t="s">
        <v>184</v>
      </c>
      <c r="C36" s="36" t="s">
        <v>219</v>
      </c>
      <c r="D36" s="36" t="s">
        <v>254</v>
      </c>
      <c r="E36" s="43">
        <v>46008</v>
      </c>
      <c r="F36" s="31">
        <v>3626805019</v>
      </c>
      <c r="G36" s="29"/>
    </row>
    <row r="37" spans="1:7" ht="55" customHeight="1" x14ac:dyDescent="0.35">
      <c r="A37" s="37">
        <v>30</v>
      </c>
      <c r="B37" s="44" t="s">
        <v>185</v>
      </c>
      <c r="C37" s="36" t="s">
        <v>220</v>
      </c>
      <c r="D37" s="36" t="s">
        <v>255</v>
      </c>
      <c r="E37" s="43">
        <v>46008</v>
      </c>
      <c r="F37" s="42">
        <v>740923245</v>
      </c>
      <c r="G37" s="29"/>
    </row>
    <row r="38" spans="1:7" ht="74" customHeight="1" x14ac:dyDescent="0.35">
      <c r="A38" s="34">
        <v>31</v>
      </c>
      <c r="B38" s="44" t="s">
        <v>186</v>
      </c>
      <c r="C38" s="36" t="s">
        <v>221</v>
      </c>
      <c r="D38" s="36" t="s">
        <v>256</v>
      </c>
      <c r="E38" s="43">
        <v>46003</v>
      </c>
      <c r="F38" s="31">
        <v>0</v>
      </c>
      <c r="G38" s="29"/>
    </row>
    <row r="39" spans="1:7" ht="72" customHeight="1" x14ac:dyDescent="0.35">
      <c r="A39" s="37">
        <v>32</v>
      </c>
      <c r="B39" s="44" t="s">
        <v>187</v>
      </c>
      <c r="C39" s="36" t="s">
        <v>222</v>
      </c>
      <c r="D39" s="36" t="s">
        <v>257</v>
      </c>
      <c r="E39" s="43">
        <v>46010</v>
      </c>
      <c r="F39" s="42">
        <v>1817223620</v>
      </c>
      <c r="G39" s="29"/>
    </row>
    <row r="40" spans="1:7" ht="69.5" customHeight="1" x14ac:dyDescent="0.35">
      <c r="A40" s="34">
        <v>33</v>
      </c>
      <c r="B40" s="44" t="s">
        <v>188</v>
      </c>
      <c r="C40" s="36" t="s">
        <v>223</v>
      </c>
      <c r="D40" s="36" t="s">
        <v>258</v>
      </c>
      <c r="E40" s="43">
        <v>45996</v>
      </c>
      <c r="F40" s="31">
        <v>3829896</v>
      </c>
      <c r="G40" s="29"/>
    </row>
    <row r="41" spans="1:7" ht="55" customHeight="1" x14ac:dyDescent="0.35">
      <c r="A41" s="37">
        <v>34</v>
      </c>
      <c r="B41" s="44" t="s">
        <v>189</v>
      </c>
      <c r="C41" s="36" t="s">
        <v>224</v>
      </c>
      <c r="D41" s="36" t="s">
        <v>259</v>
      </c>
      <c r="E41" s="43">
        <v>46010</v>
      </c>
      <c r="F41" s="42">
        <v>60428556</v>
      </c>
      <c r="G41" s="29"/>
    </row>
    <row r="42" spans="1:7" ht="55" customHeight="1" x14ac:dyDescent="0.35">
      <c r="A42" s="34">
        <v>35</v>
      </c>
      <c r="B42" s="44" t="s">
        <v>190</v>
      </c>
      <c r="C42" s="36" t="s">
        <v>225</v>
      </c>
      <c r="D42" s="36" t="s">
        <v>260</v>
      </c>
      <c r="E42" s="43">
        <v>46013</v>
      </c>
      <c r="F42" s="31">
        <v>1380400</v>
      </c>
      <c r="G42" s="29"/>
    </row>
    <row r="43" spans="1:7" ht="15" customHeight="1" thickBot="1" x14ac:dyDescent="0.4">
      <c r="A43" s="21"/>
      <c r="B43" s="22"/>
      <c r="C43" s="23"/>
      <c r="D43" s="24"/>
      <c r="E43" s="25"/>
      <c r="F43" s="28"/>
    </row>
    <row r="44" spans="1:7" ht="15" customHeight="1" thickTop="1" x14ac:dyDescent="0.35">
      <c r="A44" s="3"/>
      <c r="B44" s="4"/>
      <c r="C44" s="13"/>
      <c r="E44" s="16"/>
      <c r="F44" s="7"/>
    </row>
    <row r="45" spans="1:7" ht="15" customHeight="1" x14ac:dyDescent="0.35">
      <c r="A45" s="3"/>
      <c r="B45" s="4"/>
      <c r="C45" s="13"/>
      <c r="E45" s="16"/>
      <c r="F45" s="7"/>
    </row>
    <row r="46" spans="1:7" ht="17.5" customHeight="1" x14ac:dyDescent="0.35">
      <c r="A46" s="3"/>
      <c r="B46" s="4"/>
      <c r="C46" s="11" t="s">
        <v>7</v>
      </c>
      <c r="D46" s="12">
        <f>+COUNT(A8:A43)</f>
        <v>35</v>
      </c>
      <c r="E46" s="16"/>
      <c r="F46" s="7"/>
    </row>
    <row r="47" spans="1:7" ht="14.25" customHeight="1" x14ac:dyDescent="0.35">
      <c r="A47" s="3"/>
      <c r="B47" s="4"/>
      <c r="C47" s="13"/>
      <c r="E47" s="16"/>
      <c r="F47" s="7"/>
    </row>
    <row r="48" spans="1:7" ht="20" customHeight="1" x14ac:dyDescent="0.35">
      <c r="A48" s="3"/>
      <c r="B48" s="4"/>
      <c r="C48" s="11" t="s">
        <v>8</v>
      </c>
      <c r="D48" s="14">
        <f>SUM(F8:F43)</f>
        <v>1497554457217</v>
      </c>
      <c r="E48" s="16"/>
      <c r="F48" s="7"/>
      <c r="G48" s="16"/>
    </row>
    <row r="49" spans="1:6" ht="9.75" customHeight="1" x14ac:dyDescent="0.35">
      <c r="A49" s="3"/>
      <c r="B49" s="4"/>
      <c r="C49" s="13"/>
      <c r="E49" s="16"/>
      <c r="F49" s="7"/>
    </row>
    <row r="50" spans="1:6" ht="15" customHeight="1" x14ac:dyDescent="0.35">
      <c r="A50" s="3"/>
      <c r="B50" s="4"/>
      <c r="C50" s="13"/>
      <c r="E50" s="16"/>
      <c r="F50" s="7"/>
    </row>
    <row r="51" spans="1:6" ht="15" customHeight="1" x14ac:dyDescent="0.35">
      <c r="A51" s="45"/>
      <c r="B51" s="45"/>
      <c r="C51" s="45"/>
      <c r="D51" s="45"/>
      <c r="E51" s="45"/>
      <c r="F51" s="45"/>
    </row>
    <row r="52" spans="1:6" x14ac:dyDescent="0.35">
      <c r="A52" s="3"/>
      <c r="B52" s="4"/>
      <c r="C52" s="13"/>
      <c r="E52" s="16"/>
      <c r="F52" s="7"/>
    </row>
  </sheetData>
  <mergeCells count="1">
    <mergeCell ref="A51:F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60" zoomScaleNormal="60" workbookViewId="0">
      <selection activeCell="C7" sqref="C7"/>
    </sheetView>
  </sheetViews>
  <sheetFormatPr baseColWidth="10" defaultRowHeight="14.5" x14ac:dyDescent="0.35"/>
  <cols>
    <col min="1" max="1" width="6.7265625" style="3" customWidth="1"/>
    <col min="2" max="2" width="31.1796875" style="4" bestFit="1" customWidth="1"/>
    <col min="3" max="3" width="97" style="13" customWidth="1"/>
    <col min="4" max="4" width="22.7265625" bestFit="1" customWidth="1"/>
    <col min="5" max="5" width="23.1796875" style="16" customWidth="1"/>
    <col min="6" max="6" width="26.453125" style="7" customWidth="1"/>
    <col min="7" max="7" width="15.453125" bestFit="1" customWidth="1"/>
    <col min="8" max="8" width="24.81640625"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66.75" customHeight="1" x14ac:dyDescent="0.35">
      <c r="A8" s="34"/>
      <c r="B8" s="32"/>
      <c r="C8" s="33"/>
      <c r="D8" s="35"/>
      <c r="E8" s="27"/>
      <c r="F8" s="31"/>
      <c r="G8" s="29"/>
    </row>
    <row r="9" spans="1:7" ht="15" thickBot="1" x14ac:dyDescent="0.4">
      <c r="A9" s="21"/>
      <c r="B9" s="22"/>
      <c r="C9" s="23"/>
      <c r="D9" s="24"/>
      <c r="E9" s="25"/>
      <c r="F9" s="28"/>
    </row>
    <row r="10" spans="1:7" ht="15" thickTop="1" x14ac:dyDescent="0.35"/>
    <row r="12" spans="1:7" x14ac:dyDescent="0.35">
      <c r="C12" s="11" t="s">
        <v>7</v>
      </c>
      <c r="D12" s="12">
        <f>+COUNT(A8:A9)</f>
        <v>0</v>
      </c>
    </row>
    <row r="14" spans="1:7" s="16" customFormat="1" x14ac:dyDescent="0.35">
      <c r="A14" s="3"/>
      <c r="B14" s="4"/>
      <c r="C14" s="11" t="s">
        <v>8</v>
      </c>
      <c r="D14" s="14">
        <f>SUM(F8:F9)</f>
        <v>0</v>
      </c>
      <c r="F14" s="7"/>
    </row>
    <row r="17" spans="1:6" x14ac:dyDescent="0.35">
      <c r="A17" s="45" t="s">
        <v>13</v>
      </c>
      <c r="B17" s="45"/>
      <c r="C17" s="45"/>
      <c r="D17" s="45"/>
      <c r="E17" s="45"/>
      <c r="F17" s="45"/>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C46" sqref="C46"/>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5" t="s">
        <v>15</v>
      </c>
      <c r="B17" s="45"/>
      <c r="C17" s="45"/>
      <c r="D17" s="45"/>
      <c r="E17" s="45"/>
      <c r="F17" s="45"/>
    </row>
    <row r="18" spans="1:6" x14ac:dyDescent="0.35">
      <c r="A18" s="3"/>
      <c r="B18" s="4"/>
      <c r="C18" s="13"/>
      <c r="E18" s="16"/>
      <c r="F18" s="7"/>
    </row>
  </sheetData>
  <mergeCells count="1">
    <mergeCell ref="A17:F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E25" sqref="E25"/>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16</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5" t="s">
        <v>17</v>
      </c>
      <c r="B17" s="45"/>
      <c r="C17" s="45"/>
      <c r="D17" s="45"/>
      <c r="E17" s="45"/>
      <c r="F17" s="45"/>
    </row>
    <row r="18" spans="1:6" x14ac:dyDescent="0.35">
      <c r="A18" s="3"/>
      <c r="B18" s="4"/>
      <c r="C18" s="13"/>
      <c r="E18" s="16"/>
      <c r="F18" s="7"/>
    </row>
  </sheetData>
  <mergeCells count="1">
    <mergeCell ref="A17:F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D1" zoomScale="70" zoomScaleNormal="70" workbookViewId="0">
      <selection activeCell="G8" sqref="G8"/>
    </sheetView>
  </sheetViews>
  <sheetFormatPr baseColWidth="10" defaultRowHeight="14.5" x14ac:dyDescent="0.35"/>
  <cols>
    <col min="1" max="1" width="5.81640625" customWidth="1"/>
    <col min="2" max="2" width="31.1796875" bestFit="1" customWidth="1"/>
    <col min="3" max="3" width="78.816406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7.25" customHeight="1" x14ac:dyDescent="0.35">
      <c r="A8" s="34">
        <v>1</v>
      </c>
      <c r="B8" s="26" t="s">
        <v>19</v>
      </c>
      <c r="C8" s="36" t="s">
        <v>21</v>
      </c>
      <c r="D8" s="30" t="s">
        <v>22</v>
      </c>
      <c r="E8" s="27">
        <v>45761</v>
      </c>
      <c r="F8" s="31">
        <v>103530000</v>
      </c>
      <c r="G8" s="29"/>
    </row>
    <row r="9" spans="1:7" ht="77.25" customHeight="1" x14ac:dyDescent="0.35">
      <c r="A9" s="34">
        <v>2</v>
      </c>
      <c r="B9" s="26" t="s">
        <v>18</v>
      </c>
      <c r="C9" s="36" t="s">
        <v>20</v>
      </c>
      <c r="D9" s="30" t="s">
        <v>23</v>
      </c>
      <c r="E9" s="27">
        <v>45775</v>
      </c>
      <c r="F9" s="31">
        <v>57903469</v>
      </c>
      <c r="G9" s="29"/>
    </row>
    <row r="10" spans="1:7" ht="15" customHeight="1" thickBot="1" x14ac:dyDescent="0.4">
      <c r="A10" s="21"/>
      <c r="B10" s="22"/>
      <c r="C10" s="23"/>
      <c r="D10" s="24"/>
      <c r="E10" s="25"/>
      <c r="F10" s="28"/>
    </row>
    <row r="11" spans="1:7" ht="15" customHeight="1" thickTop="1" x14ac:dyDescent="0.35">
      <c r="A11" s="3"/>
      <c r="B11" s="4"/>
      <c r="C11" s="13"/>
      <c r="E11" s="16"/>
      <c r="F11" s="7"/>
    </row>
    <row r="12" spans="1:7" ht="15" customHeight="1" x14ac:dyDescent="0.35">
      <c r="A12" s="3"/>
      <c r="B12" s="4"/>
      <c r="C12" s="13"/>
      <c r="E12" s="16"/>
      <c r="F12" s="7"/>
    </row>
    <row r="13" spans="1:7" ht="9.75" customHeight="1" x14ac:dyDescent="0.35">
      <c r="A13" s="3"/>
      <c r="B13" s="4"/>
      <c r="C13" s="11" t="s">
        <v>7</v>
      </c>
      <c r="D13" s="12">
        <f>+COUNT(A8:A10)</f>
        <v>2</v>
      </c>
      <c r="E13" s="16"/>
      <c r="F13" s="7"/>
    </row>
    <row r="14" spans="1:7" ht="9.75" customHeight="1" x14ac:dyDescent="0.35">
      <c r="A14" s="3"/>
      <c r="B14" s="4"/>
      <c r="C14" s="13"/>
      <c r="E14" s="16"/>
      <c r="F14" s="7"/>
    </row>
    <row r="15" spans="1:7" ht="9.75" customHeight="1" x14ac:dyDescent="0.35">
      <c r="A15" s="3"/>
      <c r="B15" s="4"/>
      <c r="C15" s="11" t="s">
        <v>8</v>
      </c>
      <c r="D15" s="14">
        <f>SUM(F8:F10)</f>
        <v>161433469</v>
      </c>
      <c r="E15" s="16"/>
      <c r="F15" s="7"/>
      <c r="G15" s="16"/>
    </row>
    <row r="16" spans="1:7" ht="9.75" customHeight="1" x14ac:dyDescent="0.35">
      <c r="A16" s="3"/>
      <c r="B16" s="4"/>
      <c r="C16" s="13"/>
      <c r="E16" s="16"/>
      <c r="F16" s="7"/>
    </row>
    <row r="17" spans="1:6" ht="15" customHeight="1" x14ac:dyDescent="0.35">
      <c r="A17" s="3"/>
      <c r="B17" s="4"/>
      <c r="C17" s="13"/>
      <c r="E17" s="16"/>
      <c r="F17" s="7"/>
    </row>
    <row r="18" spans="1:6" ht="15" customHeight="1" x14ac:dyDescent="0.35">
      <c r="A18" s="45"/>
      <c r="B18" s="45"/>
      <c r="C18" s="45"/>
      <c r="D18" s="45"/>
      <c r="E18" s="45"/>
      <c r="F18" s="45"/>
    </row>
    <row r="19" spans="1:6" x14ac:dyDescent="0.35">
      <c r="A19" s="3"/>
      <c r="B19" s="4"/>
      <c r="C19" s="13"/>
      <c r="E19" s="16"/>
      <c r="F19" s="7"/>
    </row>
  </sheetData>
  <mergeCells count="1">
    <mergeCell ref="A18:F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D1" zoomScale="70" zoomScaleNormal="70" workbookViewId="0">
      <selection activeCell="G8" sqref="G8"/>
    </sheetView>
  </sheetViews>
  <sheetFormatPr baseColWidth="10" defaultRowHeight="14.5" x14ac:dyDescent="0.35"/>
  <cols>
    <col min="1" max="1" width="5.81640625" customWidth="1"/>
    <col min="2" max="2" width="31.1796875" bestFit="1" customWidth="1"/>
    <col min="3" max="3" width="55.54296875"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83" customHeight="1" x14ac:dyDescent="0.35">
      <c r="A8" s="34">
        <v>1</v>
      </c>
      <c r="B8" s="26" t="s">
        <v>25</v>
      </c>
      <c r="C8" s="36" t="s">
        <v>26</v>
      </c>
      <c r="D8" s="30" t="s">
        <v>27</v>
      </c>
      <c r="E8" s="27">
        <v>45803</v>
      </c>
      <c r="F8" s="31">
        <v>81091492957</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81091492957</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5"/>
      <c r="B17" s="45"/>
      <c r="C17" s="45"/>
      <c r="D17" s="45"/>
      <c r="E17" s="45"/>
      <c r="F17" s="45"/>
    </row>
    <row r="18" spans="1:6" x14ac:dyDescent="0.35">
      <c r="A18" s="3"/>
      <c r="B18" s="4"/>
      <c r="C18" s="13"/>
      <c r="E18" s="16"/>
      <c r="F18" s="7"/>
    </row>
  </sheetData>
  <mergeCells count="1">
    <mergeCell ref="A17:F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H8" sqref="H8"/>
    </sheetView>
  </sheetViews>
  <sheetFormatPr baseColWidth="10" defaultRowHeight="14.5" x14ac:dyDescent="0.35"/>
  <cols>
    <col min="1" max="1" width="5.81640625" customWidth="1"/>
    <col min="2" max="2" width="31.1796875" bestFit="1" customWidth="1"/>
    <col min="3" max="3" width="57"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29</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61" customHeight="1" x14ac:dyDescent="0.35">
      <c r="A8" s="34">
        <v>1</v>
      </c>
      <c r="B8" s="26" t="s">
        <v>31</v>
      </c>
      <c r="C8" s="36" t="s">
        <v>30</v>
      </c>
      <c r="D8" s="30" t="s">
        <v>32</v>
      </c>
      <c r="E8" s="27">
        <v>45832</v>
      </c>
      <c r="F8" s="31">
        <v>7707124</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7707124</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5"/>
      <c r="B17" s="45"/>
      <c r="C17" s="45"/>
      <c r="D17" s="45"/>
      <c r="E17" s="45"/>
      <c r="F17" s="45"/>
    </row>
    <row r="18" spans="1:6" x14ac:dyDescent="0.35">
      <c r="A18" s="3"/>
      <c r="B18" s="4"/>
      <c r="C18" s="13"/>
      <c r="E18" s="16"/>
      <c r="F18" s="7"/>
    </row>
  </sheetData>
  <mergeCells count="1">
    <mergeCell ref="A17:F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D1" zoomScale="70" zoomScaleNormal="70" workbookViewId="0">
      <selection activeCell="H8" sqref="H8"/>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33</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48" customHeight="1" x14ac:dyDescent="0.35">
      <c r="A8" s="34">
        <v>1</v>
      </c>
      <c r="B8" s="26" t="s">
        <v>35</v>
      </c>
      <c r="C8" s="36" t="s">
        <v>34</v>
      </c>
      <c r="D8" s="30" t="s">
        <v>36</v>
      </c>
      <c r="E8" s="27">
        <v>45867</v>
      </c>
      <c r="F8" s="31">
        <v>2000000000</v>
      </c>
      <c r="G8" s="29"/>
    </row>
    <row r="9" spans="1:7" ht="48" customHeight="1" x14ac:dyDescent="0.35">
      <c r="A9" s="37">
        <v>2</v>
      </c>
      <c r="B9" s="38" t="s">
        <v>37</v>
      </c>
      <c r="C9" s="39" t="s">
        <v>38</v>
      </c>
      <c r="D9" s="40" t="s">
        <v>39</v>
      </c>
      <c r="E9" s="41">
        <v>45859</v>
      </c>
      <c r="F9" s="42">
        <v>2275171540</v>
      </c>
      <c r="G9" s="29"/>
    </row>
    <row r="10" spans="1:7" ht="61" customHeight="1" x14ac:dyDescent="0.35">
      <c r="A10" s="37">
        <v>3</v>
      </c>
      <c r="B10" s="38" t="s">
        <v>41</v>
      </c>
      <c r="C10" s="39" t="s">
        <v>40</v>
      </c>
      <c r="D10" s="40" t="s">
        <v>42</v>
      </c>
      <c r="E10" s="41">
        <v>45852</v>
      </c>
      <c r="F10" s="42">
        <v>5208743800</v>
      </c>
      <c r="G10" s="29"/>
    </row>
    <row r="11" spans="1:7" ht="131.15" customHeight="1" x14ac:dyDescent="0.35">
      <c r="A11" s="37">
        <v>4</v>
      </c>
      <c r="B11" s="38" t="s">
        <v>44</v>
      </c>
      <c r="C11" s="39" t="s">
        <v>43</v>
      </c>
      <c r="D11" s="40" t="s">
        <v>45</v>
      </c>
      <c r="E11" s="41">
        <v>45854</v>
      </c>
      <c r="F11" s="42">
        <v>150253147</v>
      </c>
      <c r="G11" s="29"/>
    </row>
    <row r="12" spans="1:7" ht="100.5" customHeight="1" x14ac:dyDescent="0.35">
      <c r="A12" s="37">
        <v>5</v>
      </c>
      <c r="B12" s="38" t="s">
        <v>47</v>
      </c>
      <c r="C12" s="39" t="s">
        <v>46</v>
      </c>
      <c r="D12" s="40" t="s">
        <v>48</v>
      </c>
      <c r="E12" s="41">
        <v>45863</v>
      </c>
      <c r="F12" s="42">
        <v>31089464</v>
      </c>
      <c r="G12" s="29"/>
    </row>
    <row r="13" spans="1:7" ht="29" x14ac:dyDescent="0.35">
      <c r="A13" s="37">
        <v>6</v>
      </c>
      <c r="B13" s="38" t="s">
        <v>49</v>
      </c>
      <c r="C13" s="39" t="s">
        <v>50</v>
      </c>
      <c r="D13" s="40" t="s">
        <v>51</v>
      </c>
      <c r="E13" s="41">
        <v>45869</v>
      </c>
      <c r="F13" s="42">
        <v>40227192</v>
      </c>
      <c r="G13" s="29"/>
    </row>
    <row r="14" spans="1:7" ht="15" customHeight="1" thickBot="1" x14ac:dyDescent="0.4">
      <c r="A14" s="21"/>
      <c r="B14" s="22"/>
      <c r="C14" s="23"/>
      <c r="D14" s="24"/>
      <c r="E14" s="25"/>
      <c r="F14" s="28"/>
    </row>
    <row r="15" spans="1:7" ht="15" customHeight="1" thickTop="1" x14ac:dyDescent="0.35">
      <c r="A15" s="3"/>
      <c r="B15" s="4"/>
      <c r="C15" s="13"/>
      <c r="E15" s="16"/>
      <c r="F15" s="7"/>
    </row>
    <row r="16" spans="1:7" ht="15" customHeight="1" x14ac:dyDescent="0.35">
      <c r="A16" s="3"/>
      <c r="B16" s="4"/>
      <c r="C16" s="13"/>
      <c r="E16" s="16"/>
      <c r="F16" s="7"/>
    </row>
    <row r="17" spans="1:7" ht="9.75" customHeight="1" x14ac:dyDescent="0.35">
      <c r="A17" s="3"/>
      <c r="B17" s="4"/>
      <c r="C17" s="11" t="s">
        <v>7</v>
      </c>
      <c r="D17" s="12">
        <f>+COUNT(A8:A14)</f>
        <v>6</v>
      </c>
      <c r="E17" s="16"/>
      <c r="F17" s="7"/>
    </row>
    <row r="18" spans="1:7" ht="9.75" customHeight="1" x14ac:dyDescent="0.35">
      <c r="A18" s="3"/>
      <c r="B18" s="4"/>
      <c r="C18" s="13"/>
      <c r="E18" s="16"/>
      <c r="F18" s="7"/>
    </row>
    <row r="19" spans="1:7" ht="9.75" customHeight="1" x14ac:dyDescent="0.35">
      <c r="A19" s="3"/>
      <c r="B19" s="4"/>
      <c r="C19" s="11" t="s">
        <v>8</v>
      </c>
      <c r="D19" s="14">
        <f>SUM(F8:F14)</f>
        <v>9705485143</v>
      </c>
      <c r="E19" s="16"/>
      <c r="F19" s="7"/>
      <c r="G19" s="16"/>
    </row>
    <row r="20" spans="1:7" ht="9.75" customHeight="1" x14ac:dyDescent="0.35">
      <c r="A20" s="3"/>
      <c r="B20" s="4"/>
      <c r="C20" s="13"/>
      <c r="E20" s="16"/>
      <c r="F20" s="7"/>
    </row>
    <row r="21" spans="1:7" ht="15" customHeight="1" x14ac:dyDescent="0.35">
      <c r="A21" s="3"/>
      <c r="B21" s="4"/>
      <c r="C21" s="13"/>
      <c r="E21" s="16"/>
      <c r="F21" s="7"/>
    </row>
    <row r="22" spans="1:7" ht="15" customHeight="1" x14ac:dyDescent="0.35">
      <c r="A22" s="45"/>
      <c r="B22" s="45"/>
      <c r="C22" s="45"/>
      <c r="D22" s="45"/>
      <c r="E22" s="45"/>
      <c r="F22" s="45"/>
    </row>
    <row r="23" spans="1:7" x14ac:dyDescent="0.35">
      <c r="A23" s="3"/>
      <c r="B23" s="4"/>
      <c r="C23" s="13"/>
      <c r="E23" s="16"/>
      <c r="F23" s="7"/>
    </row>
  </sheetData>
  <mergeCells count="1">
    <mergeCell ref="A22:F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D2" zoomScale="70" zoomScaleNormal="70" workbookViewId="0">
      <selection activeCell="H8" sqref="H8"/>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52</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2.650000000000006" customHeight="1" x14ac:dyDescent="0.35">
      <c r="A8" s="34">
        <v>1</v>
      </c>
      <c r="B8" s="26" t="s">
        <v>53</v>
      </c>
      <c r="C8" s="36" t="s">
        <v>54</v>
      </c>
      <c r="D8" s="30" t="s">
        <v>55</v>
      </c>
      <c r="E8" s="27">
        <v>45877</v>
      </c>
      <c r="F8" s="31">
        <v>5895973406</v>
      </c>
      <c r="G8" s="29"/>
    </row>
    <row r="9" spans="1:7" ht="48" customHeight="1" x14ac:dyDescent="0.35">
      <c r="A9" s="37">
        <v>2</v>
      </c>
      <c r="B9" s="38" t="s">
        <v>56</v>
      </c>
      <c r="C9" s="39" t="s">
        <v>57</v>
      </c>
      <c r="D9" s="40" t="s">
        <v>58</v>
      </c>
      <c r="E9" s="41">
        <v>45889</v>
      </c>
      <c r="F9" s="42">
        <v>0</v>
      </c>
      <c r="G9" s="29"/>
    </row>
    <row r="10" spans="1:7" ht="29" x14ac:dyDescent="0.35">
      <c r="A10" s="37">
        <v>3</v>
      </c>
      <c r="B10" s="38" t="s">
        <v>59</v>
      </c>
      <c r="C10" s="39" t="s">
        <v>60</v>
      </c>
      <c r="D10" s="40" t="s">
        <v>61</v>
      </c>
      <c r="E10" s="41">
        <v>45881</v>
      </c>
      <c r="F10" s="42">
        <v>50000000</v>
      </c>
      <c r="G10" s="29"/>
    </row>
    <row r="11" spans="1:7" ht="43.5" x14ac:dyDescent="0.35">
      <c r="A11" s="37">
        <v>4</v>
      </c>
      <c r="B11" s="38" t="s">
        <v>62</v>
      </c>
      <c r="C11" s="39" t="s">
        <v>63</v>
      </c>
      <c r="D11" s="40" t="s">
        <v>64</v>
      </c>
      <c r="E11" s="41">
        <v>45889</v>
      </c>
      <c r="F11" s="42">
        <v>10088555</v>
      </c>
      <c r="G11" s="29"/>
    </row>
    <row r="12" spans="1:7" ht="58" x14ac:dyDescent="0.35">
      <c r="A12" s="37">
        <v>5</v>
      </c>
      <c r="B12" s="38" t="s">
        <v>65</v>
      </c>
      <c r="C12" s="39" t="s">
        <v>66</v>
      </c>
      <c r="D12" s="40" t="s">
        <v>67</v>
      </c>
      <c r="E12" s="41">
        <v>45888</v>
      </c>
      <c r="F12" s="42">
        <v>15779400</v>
      </c>
      <c r="G12" s="29"/>
    </row>
    <row r="13" spans="1:7" ht="15" customHeight="1" thickBot="1" x14ac:dyDescent="0.4">
      <c r="A13" s="21"/>
      <c r="B13" s="22"/>
      <c r="C13" s="23"/>
      <c r="D13" s="24"/>
      <c r="E13" s="25"/>
      <c r="F13" s="28"/>
    </row>
    <row r="14" spans="1:7" ht="15" customHeight="1" thickTop="1" x14ac:dyDescent="0.35">
      <c r="A14" s="3"/>
      <c r="B14" s="4"/>
      <c r="C14" s="13"/>
      <c r="E14" s="16"/>
      <c r="F14" s="7"/>
    </row>
    <row r="15" spans="1:7" ht="15" customHeight="1" x14ac:dyDescent="0.35">
      <c r="A15" s="3"/>
      <c r="B15" s="4"/>
      <c r="C15" s="13"/>
      <c r="E15" s="16"/>
      <c r="F15" s="7"/>
    </row>
    <row r="16" spans="1:7" ht="9.75" customHeight="1" x14ac:dyDescent="0.35">
      <c r="A16" s="3"/>
      <c r="B16" s="4"/>
      <c r="C16" s="11" t="s">
        <v>7</v>
      </c>
      <c r="D16" s="12">
        <f>+COUNT(A8:A13)</f>
        <v>5</v>
      </c>
      <c r="E16" s="16"/>
      <c r="F16" s="7"/>
    </row>
    <row r="17" spans="1:7" ht="9.75" customHeight="1" x14ac:dyDescent="0.35">
      <c r="A17" s="3"/>
      <c r="B17" s="4"/>
      <c r="C17" s="13"/>
      <c r="E17" s="16"/>
      <c r="F17" s="7"/>
    </row>
    <row r="18" spans="1:7" ht="9.75" customHeight="1" x14ac:dyDescent="0.35">
      <c r="A18" s="3"/>
      <c r="B18" s="4"/>
      <c r="C18" s="11" t="s">
        <v>8</v>
      </c>
      <c r="D18" s="14">
        <f>SUM(F8:F13)</f>
        <v>5971841361</v>
      </c>
      <c r="E18" s="16"/>
      <c r="F18" s="7"/>
      <c r="G18" s="16"/>
    </row>
    <row r="19" spans="1:7" ht="9.75" customHeight="1" x14ac:dyDescent="0.35">
      <c r="A19" s="3"/>
      <c r="B19" s="4"/>
      <c r="C19" s="13"/>
      <c r="E19" s="16"/>
      <c r="F19" s="7"/>
    </row>
    <row r="20" spans="1:7" ht="15" customHeight="1" x14ac:dyDescent="0.35">
      <c r="A20" s="3"/>
      <c r="B20" s="4"/>
      <c r="C20" s="13"/>
      <c r="E20" s="16"/>
      <c r="F20" s="7"/>
    </row>
    <row r="21" spans="1:7" ht="15" customHeight="1" x14ac:dyDescent="0.35">
      <c r="A21" s="45"/>
      <c r="B21" s="45"/>
      <c r="C21" s="45"/>
      <c r="D21" s="45"/>
      <c r="E21" s="45"/>
      <c r="F21" s="45"/>
    </row>
    <row r="22" spans="1:7" x14ac:dyDescent="0.35">
      <c r="A22" s="3"/>
      <c r="B22" s="4"/>
      <c r="C22" s="13"/>
      <c r="E22" s="16"/>
      <c r="F22" s="7"/>
    </row>
  </sheetData>
  <mergeCells count="1">
    <mergeCell ref="A21:F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ADJUDICADOS CONS</vt:lpstr>
      <vt:lpstr>ADJ ENERO</vt:lpstr>
      <vt:lpstr>ADJ FEBRERO</vt:lpstr>
      <vt:lpstr>ADJ MARZO</vt:lpstr>
      <vt:lpstr>ADJ ABRIL</vt:lpstr>
      <vt:lpstr>ADJ MAYO</vt:lpstr>
      <vt:lpstr>ADJ JUNIO</vt:lpstr>
      <vt:lpstr>ADJ JULIO</vt:lpstr>
      <vt:lpstr>ADJ AGOSTO</vt:lpstr>
      <vt:lpstr>ADJ SEPTIEMBRE</vt:lpstr>
      <vt:lpstr>ADJ OCTUBRE</vt:lpstr>
      <vt:lpstr>ADJ NOVIEMBRE</vt:lpstr>
      <vt:lpstr>ADJ DICIEMBRE</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July Paola Pineros Correa</cp:lastModifiedBy>
  <cp:lastPrinted>2016-03-08T14:46:35Z</cp:lastPrinted>
  <dcterms:created xsi:type="dcterms:W3CDTF">2013-01-14T13:53:18Z</dcterms:created>
  <dcterms:modified xsi:type="dcterms:W3CDTF">2026-01-05T19:41:19Z</dcterms:modified>
</cp:coreProperties>
</file>