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isco Duro\IDU\2023-060\Informes\Ley de transparencia\"/>
    </mc:Choice>
  </mc:AlternateContent>
  <xr:revisionPtr revIDLastSave="0" documentId="13_ncr:1_{7BD5177E-94E2-4FE0-8A71-F81081D1827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  <sheet name="ADJ MAYO" sheetId="9" r:id="rId6"/>
    <sheet name="ADJ JUNIO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" l="1"/>
  <c r="D16" i="10"/>
  <c r="D20" i="9"/>
  <c r="D18" i="9"/>
  <c r="D19" i="8"/>
  <c r="D17" i="8"/>
  <c r="D27" i="7"/>
  <c r="D25" i="7"/>
  <c r="D14" i="6"/>
  <c r="D12" i="6"/>
  <c r="D46" i="4"/>
  <c r="D14" i="5" l="1"/>
  <c r="D12" i="5"/>
  <c r="D44" i="4" l="1"/>
</calcChain>
</file>

<file path=xl/sharedStrings.xml><?xml version="1.0" encoding="utf-8"?>
<sst xmlns="http://schemas.openxmlformats.org/spreadsheetml/2006/main" count="283" uniqueCount="118">
  <si>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</si>
  <si>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</si>
  <si>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</si>
  <si>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</si>
  <si>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</si>
  <si>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</si>
  <si>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</si>
  <si>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</si>
  <si>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</si>
  <si>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</si>
  <si>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</si>
  <si>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</si>
  <si>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RENOVAR EL SOPORTE Y GARANTÍAS PARA LA PLATAFORMA DE VIRTUALIZACIÓN VMWARE</t>
  </si>
  <si>
    <t>AÑO 2023</t>
  </si>
  <si>
    <t>IDU-SASI-DTAF-012-2022</t>
  </si>
  <si>
    <t>LATTITUDE CORP SAS</t>
  </si>
  <si>
    <t>PROCESOS DE SELECCIÓN ADJUDICADOS FEBRERO</t>
  </si>
  <si>
    <t>SIN ADJUDICACIONES EN ESTE MES</t>
  </si>
  <si>
    <t>PROCESOS DE SELECCIÓN ADJUDICADOS MARZO</t>
  </si>
  <si>
    <t>IDU-MC10%-OAC-001-2023</t>
  </si>
  <si>
    <t>IDU-MC10%-DTAF-002-2023</t>
  </si>
  <si>
    <t>IDU-CMA-SGDU-031-2022</t>
  </si>
  <si>
    <t>IDU-CMA-SGDU-038-2022</t>
  </si>
  <si>
    <t>IDU-SAMC-DTC-008-2022</t>
  </si>
  <si>
    <t>IDU-LP-DTC-020-2022</t>
  </si>
  <si>
    <t>IDU-CMA-DTC-035-2022</t>
  </si>
  <si>
    <t>IDU-LP-DTC-021-2022</t>
  </si>
  <si>
    <t>IDU-CMA-DTC-039-2022</t>
  </si>
  <si>
    <t>IDU-CMA-DTC-033-2022</t>
  </si>
  <si>
    <t>IDU-LP-DTC-023-2022</t>
  </si>
  <si>
    <t>IDU-LP-SGDU-019-2022</t>
  </si>
  <si>
    <t>IDU-CMA-DTC-034-2022</t>
  </si>
  <si>
    <t>IDU-CMA-SGDU-037-2022</t>
  </si>
  <si>
    <t>MANTENIMIENTO SISTEMAS BIOMÉTRICOS SUPREMA</t>
  </si>
  <si>
    <t>MATERIAL POP</t>
  </si>
  <si>
    <t>LITTLE MONKEY PROMOCIONALES Y PUBLICIDAD BTL SAS</t>
  </si>
  <si>
    <t>SAUTECH LTDA</t>
  </si>
  <si>
    <t>EYD REFORZAMIENTO PUENTE PEATONAL CALLE 24 POR AV 68</t>
  </si>
  <si>
    <t>CONSORCIO ESTUDIOS TERRA - PC 2022 (PEDRO JOSÉ CORREDOR BECERRA; TERRA INGENIEROS CIVILES S.A.S)</t>
  </si>
  <si>
    <t>INT. EYD REFORZAMIENTO PUENTE PEATONAL CALLE 24 POR AV 68</t>
  </si>
  <si>
    <t>CONSORCIO METRO CINCO (GRUPO METRO COLOMBIA S.A.S; OSCAR ALFREDO MONTOYA CASTRO)</t>
  </si>
  <si>
    <t>CICLOPARQUEADEROS DE USO OCASIONAL</t>
  </si>
  <si>
    <t>GESTIÓN INTEGRAL DEL AGUA S.A.S.</t>
  </si>
  <si>
    <t xml:space="preserve">PUENTE SAN AGUSTÍN </t>
  </si>
  <si>
    <t>CONSORCIO CONSTRUCTOR PSA (INTERVENTORIA DISEÑOS Y CONTRATOS S.A.S.; M.G.L. INGENIEROS S.A.S)</t>
  </si>
  <si>
    <t xml:space="preserve">INT. PUENTE SAN AGUSTÍN </t>
  </si>
  <si>
    <t>CONSORCIO INTERTP (CONSULTORES TÉCNICOS Y ECONÓMICOS SAS; CONSULTORES E INTERVENTORES TECNICOS SAS)</t>
  </si>
  <si>
    <t>REFORZAMIENTO ESTRUCTURAL PUENTE CALLE 80 CON NQS</t>
  </si>
  <si>
    <t>CONSORCIO CONCREREAL 2023 (CONCREARMADO LTDA; REAL CONSTRUCTORES SAS)</t>
  </si>
  <si>
    <t>INT: CICLOPARQUEADEROS DE USO OCASIONAL</t>
  </si>
  <si>
    <t>PC INTERVENTORES SAS</t>
  </si>
  <si>
    <t>INT. REFORZAMIENTO ESTRUCTURAL PUENTE CALLE 80 CON NQS</t>
  </si>
  <si>
    <t>CONSORCIO INT AV MEDELLIN (PC INTERVENTORES S.A.S.; SIGT INGENIEROS Y CONSULTORES S.A.S.; TLL ARQUITECTOS E INGENIEROS S.A.S.)</t>
  </si>
  <si>
    <t>REFORZAMIENTO PUENTE PEATONAL CALLE 174</t>
  </si>
  <si>
    <t>CONSORCIO MAJUBE (BEFARHS CONSTRUCTORES SAS; JULIAN LIZANDRO GONZALES CASAS; MAZI INGENIERIA SAS)</t>
  </si>
  <si>
    <t>EYD Y CONSTRUCCIÓN ALAMEDA MEDIO MILENIO TRAMOS 1 Y 2</t>
  </si>
  <si>
    <t>CONSORCIO ALAMEDA 2023 (EXPANSSION SAS; ZEUS CONSTRUCCIONES SAS BIC; IDECO INFRAESTRUCTURA Y DESARROLLO DE COLOMBIA SAS)</t>
  </si>
  <si>
    <t>INT. REFORZAMIENTO PUENTE PEATONAL CALLE 174</t>
  </si>
  <si>
    <t>CONSORCIO LIBERTADORES VELNEC – ECG (VELNEC S.A.; ECG INGENIERIA S.A.S)</t>
  </si>
  <si>
    <t>INT: EYD Y CONSTRUCCIÓN ALAMEDA MEDIO MILENIO TRAMOS 1 Y 2</t>
  </si>
  <si>
    <t>CONSORCIO ID MEDIO MILENIO (INTERDISEÑOS CONSULTORES S.A.S.; INTERVENTORIAS Y DISEÑOS S.A. - INTERDISEÑOS</t>
  </si>
  <si>
    <t>PROCESOS DE SELECCIÓN ADJUDICADOS ABRIL</t>
  </si>
  <si>
    <t>IDU-MC10%-DTAF-004-2023</t>
  </si>
  <si>
    <t>IDU-LP-SGI-018-2022</t>
  </si>
  <si>
    <t>IDU-CMA-SGI-032-2022</t>
  </si>
  <si>
    <t>IDU-LP-SGI-017-2022</t>
  </si>
  <si>
    <t>IDU-LP-SGI-022-2022</t>
  </si>
  <si>
    <t>IDU-MC10%-DTAF-006-2023</t>
  </si>
  <si>
    <t>PRESTACIÓN DE SERVICIOS PARA LA REVISIÓN, INSPECCIÓN Y CERTIFICACIÓN DE LOS EQUIPOS PARA TRABAJO SEGURO EN ALTURAS PROPIEDAD DE LA ENTIDAD, ASÍ COMO DE LOS PUNTOS DE ANCLAJE FIJOS INSTALADOS Y/O POR INSTALAR EN LAS SEDES IDU</t>
  </si>
  <si>
    <t>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</si>
  <si>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INTERVENTORÍA INTEGRAL AL 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</si>
  <si>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CONSTRUCCIÓN DE LA INTERSECCIÓN A DESNIVEL DE PUENTE ARANDA Y DEMÁS OBRAS COMPLEMENTARIAS, CORRESPONDIENTE A LAS OBRAS DE ADECUACIÓN AL SISTEMA TRANSMILENIO DE LA TRONCAL CALLE 13 EN BOGOTÁ D.C.</t>
  </si>
  <si>
    <t>CONSTRUCCIÓN PARA LA ADECUACIÓN DE LA CALLE 13 AL SISTEMA DE TRANSPORTE PÚBLICO MASIVO, CALZADAS DE TRÁFICO MIXTO, NUEVAS CICLORRUTAS Y ESPACIO PÚBLICO, DESDE EL LÍMITE OCCIDENTAL DEL DISTRITO HASTA LA CONEXIÓN CON LA INTERSECCIÓN DE PUENTE ARANDA INCLUIDAS LAS DEMÁS OBRAS COMPLEMENTARIAS EN BOGOTÁ D.C.</t>
  </si>
  <si>
    <t>PRESTAR EL SERVICIO DE MANTENIMIENTO PREVENTIVO Y CORRECTIVO CON SUMINISTRO DE REPUESTOS PARA EL EQUIPO DE AIRE ACONDICIONADO Y SISTEMAS DE VENTILACIÓN MECÁNICA INSTALADOS EN LAS SEDES DEL IDU</t>
  </si>
  <si>
    <t>EXSOLVEN S.A.S.</t>
  </si>
  <si>
    <t>UNIÓN TEMPORAL CABLE SAN CRISTÓBAL (DOPPELMAYR COLOMBIA SAS; CYG INGENIERIA Y CONSTRUCCIONES SAS; PROYECTOS DE INGENIERIA S.A. PROING SA ; ALCA INGENIERIA SAS)</t>
  </si>
  <si>
    <t>HMV SERVICIOS SAS</t>
  </si>
  <si>
    <t>CONSORCIO CC L1 (CONSTRUCTORA CONCONCRETO S.A.; CONCONCRETO PROYECTOS SAS)</t>
  </si>
  <si>
    <t>CONSORCIO CC 2023 (CONSTRUCTORA CONCONCRETO S.A.; CONCONCRETO PROYECTOS SAS)</t>
  </si>
  <si>
    <t>ARITEC S.A.S.</t>
  </si>
  <si>
    <t>IDU-CMA-DTC-001-2023</t>
  </si>
  <si>
    <t>IDU-MC10%-DTAF-007-2023</t>
  </si>
  <si>
    <t>IDU-MC10%-OAP-005-2023</t>
  </si>
  <si>
    <t>IDU-CMA-SGI-030-2022</t>
  </si>
  <si>
    <t>IDU-MC10%-DTAF-009-2023</t>
  </si>
  <si>
    <t>IDU-MC10%-DTAF-008-2023</t>
  </si>
  <si>
    <t>IDU-CMA-DTP-002-2023</t>
  </si>
  <si>
    <t xml:space="preserve">INTERVENTORÍA INTEGRAL A LA CONSTRUCCIÓN DEL PUENTE VEHICULAR SOBRE LA QUEBRADA LA HOYA DEL RAMO, SECTOR CUATRO CAMINOS DE LA LOCALIDAD DE USME, EN LA CIUDAD DE BOGOTÁ D.C. </t>
  </si>
  <si>
    <t>PRESTAR LOS SERVICIOS DE SOPORTE Y ACTUALIZACIÓN DEL SOFTWARE MEGA-HOPEX DE REPOSITORIO PARA LA ARQUITECTURA EMPRESARIAL DEL IDU</t>
  </si>
  <si>
    <t>PRESTAR LOS SERVICIOS PARA REALIZAR UNA CAPACITACIÓN EN AUDITORÍA INTERNA EN LAS NORMAS ISO/IEC 27001:2022 E ISO/IEC 27701:2019</t>
  </si>
  <si>
    <t>INTERVENTORÍA INTEGRAL A LA CONSTRUCCIÓN DE LA INTERSECCIÓN A DESNIVEL DE PUENTE ARANDA Y DEMÁS OBRAS COMPLEMENTARIAS, CORRESPONDIENTE A LAS OBRAS DE ADECUACIÓN AL SISTEMA TRANSMILENIO DE LA TRONCAL CALLE 13 EN BOGOTÁ D.C.</t>
  </si>
  <si>
    <t>SERVICIO DE SOPORTE Y MANTENIMIENTO AL SISTEMA PMB SISTEMA INTEGRADO PARA BIBLIOTECAS</t>
  </si>
  <si>
    <t>PRESTAR EL SERVICIO DE MANTENIMIENTO PREVENTIVO Y CORRECTIVO POR DEMANDA CON BOLSA DE REPUESTOS NUEVOS DE SISTEMAS DE VIDEOCONFERENCIA Y ADMINISTRACIÓN MULTIMEDIA PARA LAS SALAS DE JUNTAS, SALA DE DIRECCIÓN Y AUDITORIO DEL INSTITUTO DE DESARROLLO URBANO</t>
  </si>
  <si>
    <t>CONSULTORÍA PARA LA REVISIÓN DE PARÁMETROS TÉCNICOS DE GEOTECNIA Y ESTRUCTURAS POR MEDIO DE LA EJECUCIÓN DE PILOTES DE SACRIFICIO Y PRUEBAS DE CARGA, ADICIONALMENTE LA ACTUALIZACIÓN DE LOS ESTUDIOS Y DISEÑOS DE LOS COMPONENTES DE ESTRUCTURAS Y GEOTECNIA REQUERIDOS PARA LA CONSTRUCCIÓN DEL PUENTE UBICADO EN LA AVENIDA CIUDAD DE CALI POR AVENIDA FERROCARRIL EN BOGOTÁ D.C.</t>
  </si>
  <si>
    <t>Proponente ganador: CONSORCIO PUENTE 4 (SEDIC CONSULTING S.A.S.; INGEPLAN.CO S.A.S)</t>
  </si>
  <si>
    <t>Proponente ganador: GROW DATA S.A.S</t>
  </si>
  <si>
    <t>Proponente ganador: SGS COLOMBIA S.A.S.</t>
  </si>
  <si>
    <t>Proponente ganador: CONSORCIO INTERSECCION 13 CR (CAL Y MAYOR COLOMBIA S.A.S; RJ&amp;P INGENIERÍA SAS)</t>
  </si>
  <si>
    <t xml:space="preserve">Proponente ganador: BITECA S.A.S. </t>
  </si>
  <si>
    <t xml:space="preserve">Proponente ganador: INDUSTRIAS YOLUK S.A.S. </t>
  </si>
  <si>
    <t xml:space="preserve">Proponente ganador: IV INGENIEROS CONSULTORES SUCURSAL COLOMBIA </t>
  </si>
  <si>
    <t>PROCESOS DE SELECCIÓN ADJUDICADOS MAYO</t>
  </si>
  <si>
    <t>IDU-SASI-DTAF-001-2023</t>
  </si>
  <si>
    <t>IDU-CMA-DTP-003-2023</t>
  </si>
  <si>
    <t>IDU-SAMC-DTAF-002-2023</t>
  </si>
  <si>
    <t>IDU-MC10%-DTAF-011-2023</t>
  </si>
  <si>
    <t>IDU-SASI-DTAF-002-2023</t>
  </si>
  <si>
    <t>RENOVAR EL SOPORTE DEL SOFTWARE ESPECIALIZADO VARONIS.</t>
  </si>
  <si>
    <t>INTERVENTORÍA INTEGRAL A LA CONSULTORÍA PARA LA REVISIÓN DE PARÁMETROS TÉCNICOS DE GEOTECNIA Y ESTRUCTURAS POR MEDIO DE LA EJECUCIÓN DE PILOTES DE SACRIFICIO Y PRUEBAS DE CARGA, ADICIONALMENTE LA ACTUALIZACIÓN DE LOS ESTUDIOS Y DISEÑOS DE LOS COMPONENTES DE ESTRUCTURAS Y GEOTECNIA REQUERIDOS PARA LA CONSTRUCCIÓN DEL PUENTE UBICADO EN LA AVENIDA CIUDAD DE CALI POR AVENIDA FERROCARRIL EN BOGOTÁ D.C.</t>
  </si>
  <si>
    <t>PRESTAR LOS SERVICIOS DE MANTENIMIENTO Y PERSONALIZACIÓN PARA LOS SISTEMAS DE INFORMACIÓN IMPLEMENTADOS EN PLATAFORMA DELPHI, JAVA Y PHP DEL IDU</t>
  </si>
  <si>
    <t>ALQUILER MENSUAL A TODO COSTO DE BÁSCULA CAMIONERA CON CAPACIDAD DE 40,000 KG INSTALADA EN LA SEDE DE ALMACENAMIENTO TEMPORAL DE MATERIAL FRESADO DEL IDU, UBICADA EN BOGOTÁ.</t>
  </si>
  <si>
    <t>ADQUIRIR EL SERVICIO DE RENOVACIÓN Y SOPORTE PARA EL LICENCIAMIENTO DEL ANTIVIRUS BITDEFENDER GRAVITYZONE BUSSINESS SECURITY ENTERPRISE (ULTRA), INCLUIDO EL MÓDULO PATCH MANAGEMENT</t>
  </si>
  <si>
    <t>GLOBAL TECHNOLOGY SERVICES GTS S.A.</t>
  </si>
  <si>
    <t>JAM INGENIERIA Y MEDIO AMBIENTE S.A.S.</t>
  </si>
  <si>
    <t>ADVANTAGE MICROSYSTEMS COLOMBIA LTDA</t>
  </si>
  <si>
    <t xml:space="preserve">SOLUCIONES JR&amp;S CONSTRUCTORA E INMOBILIARIA SAS </t>
  </si>
  <si>
    <t>STAR SOLUTIONS TI S.A.S.</t>
  </si>
  <si>
    <t>PROCESOS DE SELECCIÓN ADJUDICADOS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</si>
</sst>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169" fontId="0" fillId="3" borderId="15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6</xdr:col>
      <xdr:colOff>0</xdr:colOff>
      <xdr:row>40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CD8B7B19-67FB-46D6-8BEB-39D2AE70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D043D80-F7C1-4762-AB7A-647F58C1B278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62EF980-D41F-4676-AE97-7098E43D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7E54ECC4-9A57-40A0-BB69-F1BCAF378276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B89309DF-0AE2-4037-BBFB-FD75324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8B576CB-AE97-45AF-A0B2-D21E15C33929}"/>
            </a:ext>
          </a:extLst>
        </xdr:cNvPr>
        <xdr:cNvSpPr>
          <a:spLocks noChangeArrowheads="1"/>
        </xdr:cNvSpPr>
      </xdr:nvSpPr>
      <xdr:spPr bwMode="auto">
        <a:xfrm>
          <a:off x="19309080" y="48539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5DEF48D-EF31-4C93-88FA-02EAC4C8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D21A48B9-CED3-4B8E-B06E-F8DAC2496425}"/>
            </a:ext>
          </a:extLst>
        </xdr:cNvPr>
        <xdr:cNvSpPr>
          <a:spLocks noChangeArrowheads="1"/>
        </xdr:cNvSpPr>
      </xdr:nvSpPr>
      <xdr:spPr bwMode="auto">
        <a:xfrm>
          <a:off x="19309080" y="503682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B5E18B7-9925-470B-A61C-55C45EAF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DE715E9C-F16A-48D4-9D39-4632892CACD9}"/>
            </a:ext>
          </a:extLst>
        </xdr:cNvPr>
        <xdr:cNvSpPr>
          <a:spLocks noChangeArrowheads="1"/>
        </xdr:cNvSpPr>
      </xdr:nvSpPr>
      <xdr:spPr bwMode="auto">
        <a:xfrm>
          <a:off x="19309080" y="48539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29" zoomScale="80" zoomScaleNormal="80" workbookViewId="0">
      <selection activeCell="D46" sqref="D46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5.6640625" style="13" customWidth="1"/>
    <col min="4" max="4" width="67.109375" customWidth="1"/>
    <col min="5" max="5" width="24.4414062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x14ac:dyDescent="0.3">
      <c r="A9" s="30">
        <v>2</v>
      </c>
      <c r="B9" s="26" t="s">
        <v>19</v>
      </c>
      <c r="C9" s="27" t="s">
        <v>34</v>
      </c>
      <c r="D9" s="32" t="s">
        <v>35</v>
      </c>
      <c r="E9" s="28">
        <v>44992</v>
      </c>
      <c r="F9" s="33">
        <v>81741814</v>
      </c>
      <c r="G9" s="31"/>
    </row>
    <row r="10" spans="1:7" x14ac:dyDescent="0.3">
      <c r="A10" s="30">
        <v>3</v>
      </c>
      <c r="B10" s="34" t="s">
        <v>20</v>
      </c>
      <c r="C10" s="35" t="s">
        <v>33</v>
      </c>
      <c r="D10" s="36" t="s">
        <v>36</v>
      </c>
      <c r="E10" s="37">
        <v>44994</v>
      </c>
      <c r="F10" s="38">
        <v>19999806</v>
      </c>
      <c r="G10" s="31"/>
    </row>
    <row r="11" spans="1:7" ht="28.8" x14ac:dyDescent="0.3">
      <c r="A11" s="30">
        <v>4</v>
      </c>
      <c r="B11" s="34" t="s">
        <v>21</v>
      </c>
      <c r="C11" s="35" t="s">
        <v>37</v>
      </c>
      <c r="D11" s="36" t="s">
        <v>38</v>
      </c>
      <c r="E11" s="37">
        <v>44994</v>
      </c>
      <c r="F11" s="38">
        <v>2025145951</v>
      </c>
      <c r="G11" s="31"/>
    </row>
    <row r="12" spans="1:7" ht="28.8" x14ac:dyDescent="0.3">
      <c r="A12" s="30">
        <v>5</v>
      </c>
      <c r="B12" s="34" t="s">
        <v>22</v>
      </c>
      <c r="C12" s="35" t="s">
        <v>39</v>
      </c>
      <c r="D12" s="36" t="s">
        <v>40</v>
      </c>
      <c r="E12" s="37">
        <v>44995</v>
      </c>
      <c r="F12" s="38">
        <v>1062524820</v>
      </c>
      <c r="G12" s="31"/>
    </row>
    <row r="13" spans="1:7" x14ac:dyDescent="0.3">
      <c r="A13" s="30">
        <v>6</v>
      </c>
      <c r="B13" s="34" t="s">
        <v>23</v>
      </c>
      <c r="C13" s="35" t="s">
        <v>41</v>
      </c>
      <c r="D13" s="36" t="s">
        <v>42</v>
      </c>
      <c r="E13" s="37">
        <v>44995</v>
      </c>
      <c r="F13" s="38">
        <v>536295652</v>
      </c>
      <c r="G13" s="31"/>
    </row>
    <row r="14" spans="1:7" ht="28.8" x14ac:dyDescent="0.3">
      <c r="A14" s="30">
        <v>7</v>
      </c>
      <c r="B14" s="34" t="s">
        <v>24</v>
      </c>
      <c r="C14" s="35" t="s">
        <v>43</v>
      </c>
      <c r="D14" s="36" t="s">
        <v>44</v>
      </c>
      <c r="E14" s="37">
        <v>44995</v>
      </c>
      <c r="F14" s="38">
        <v>7192123272</v>
      </c>
      <c r="G14" s="31"/>
    </row>
    <row r="15" spans="1:7" ht="28.8" x14ac:dyDescent="0.3">
      <c r="A15" s="30">
        <v>8</v>
      </c>
      <c r="B15" s="34" t="s">
        <v>25</v>
      </c>
      <c r="C15" s="35" t="s">
        <v>45</v>
      </c>
      <c r="D15" s="36" t="s">
        <v>46</v>
      </c>
      <c r="E15" s="37">
        <v>44999</v>
      </c>
      <c r="F15" s="38">
        <v>1839108705</v>
      </c>
      <c r="G15" s="31"/>
    </row>
    <row r="16" spans="1:7" ht="28.8" x14ac:dyDescent="0.3">
      <c r="A16" s="30">
        <v>9</v>
      </c>
      <c r="B16" s="34" t="s">
        <v>26</v>
      </c>
      <c r="C16" s="35" t="s">
        <v>47</v>
      </c>
      <c r="D16" s="36" t="s">
        <v>48</v>
      </c>
      <c r="E16" s="37">
        <v>44999</v>
      </c>
      <c r="F16" s="38">
        <v>24140460702</v>
      </c>
      <c r="G16" s="31"/>
    </row>
    <row r="17" spans="1:7" x14ac:dyDescent="0.3">
      <c r="A17" s="30">
        <v>10</v>
      </c>
      <c r="B17" s="34" t="s">
        <v>27</v>
      </c>
      <c r="C17" s="35" t="s">
        <v>49</v>
      </c>
      <c r="D17" s="36" t="s">
        <v>50</v>
      </c>
      <c r="E17" s="37">
        <v>45001</v>
      </c>
      <c r="F17" s="38">
        <v>243538817</v>
      </c>
      <c r="G17" s="31"/>
    </row>
    <row r="18" spans="1:7" ht="28.8" x14ac:dyDescent="0.3">
      <c r="A18" s="30">
        <v>11</v>
      </c>
      <c r="B18" s="34" t="s">
        <v>28</v>
      </c>
      <c r="C18" s="35" t="s">
        <v>51</v>
      </c>
      <c r="D18" s="36" t="s">
        <v>52</v>
      </c>
      <c r="E18" s="37">
        <v>45002</v>
      </c>
      <c r="F18" s="38">
        <v>2879979180</v>
      </c>
      <c r="G18" s="31"/>
    </row>
    <row r="19" spans="1:7" ht="28.8" x14ac:dyDescent="0.3">
      <c r="A19" s="30">
        <v>12</v>
      </c>
      <c r="B19" s="34" t="s">
        <v>29</v>
      </c>
      <c r="C19" s="35" t="s">
        <v>53</v>
      </c>
      <c r="D19" s="36" t="s">
        <v>54</v>
      </c>
      <c r="E19" s="37">
        <v>45002</v>
      </c>
      <c r="F19" s="38">
        <v>9638325921</v>
      </c>
      <c r="G19" s="31"/>
    </row>
    <row r="20" spans="1:7" ht="28.8" x14ac:dyDescent="0.3">
      <c r="A20" s="30">
        <v>13</v>
      </c>
      <c r="B20" s="34" t="s">
        <v>30</v>
      </c>
      <c r="C20" s="35" t="s">
        <v>55</v>
      </c>
      <c r="D20" s="36" t="s">
        <v>56</v>
      </c>
      <c r="E20" s="37">
        <v>45002</v>
      </c>
      <c r="F20" s="38">
        <v>87998178902</v>
      </c>
      <c r="G20" s="31"/>
    </row>
    <row r="21" spans="1:7" ht="28.8" x14ac:dyDescent="0.3">
      <c r="A21" s="30">
        <v>14</v>
      </c>
      <c r="B21" s="34" t="s">
        <v>31</v>
      </c>
      <c r="C21" s="35" t="s">
        <v>57</v>
      </c>
      <c r="D21" s="36" t="s">
        <v>58</v>
      </c>
      <c r="E21" s="37">
        <v>45014</v>
      </c>
      <c r="F21" s="38">
        <v>1354905492</v>
      </c>
      <c r="G21" s="31"/>
    </row>
    <row r="22" spans="1:7" ht="28.8" x14ac:dyDescent="0.3">
      <c r="A22" s="30">
        <v>15</v>
      </c>
      <c r="B22" s="34" t="s">
        <v>32</v>
      </c>
      <c r="C22" s="35" t="s">
        <v>59</v>
      </c>
      <c r="D22" s="36" t="s">
        <v>60</v>
      </c>
      <c r="E22" s="37">
        <v>45014</v>
      </c>
      <c r="F22" s="38">
        <v>10500897914</v>
      </c>
      <c r="G22" s="31"/>
    </row>
    <row r="23" spans="1:7" ht="43.2" x14ac:dyDescent="0.3">
      <c r="A23" s="30">
        <v>16</v>
      </c>
      <c r="B23" s="26" t="s">
        <v>62</v>
      </c>
      <c r="C23" s="27" t="s">
        <v>68</v>
      </c>
      <c r="D23" s="32" t="s">
        <v>74</v>
      </c>
      <c r="E23" s="28">
        <v>45021</v>
      </c>
      <c r="F23" s="33">
        <v>3148264</v>
      </c>
      <c r="G23" s="31"/>
    </row>
    <row r="24" spans="1:7" ht="43.2" x14ac:dyDescent="0.3">
      <c r="A24" s="30">
        <v>17</v>
      </c>
      <c r="B24" s="34" t="s">
        <v>63</v>
      </c>
      <c r="C24" s="35" t="s">
        <v>69</v>
      </c>
      <c r="D24" s="36" t="s">
        <v>75</v>
      </c>
      <c r="E24" s="37">
        <v>45026</v>
      </c>
      <c r="F24" s="38">
        <v>341838822928</v>
      </c>
      <c r="G24" s="31"/>
    </row>
    <row r="25" spans="1:7" ht="57.6" x14ac:dyDescent="0.3">
      <c r="A25" s="30">
        <v>18</v>
      </c>
      <c r="B25" s="34" t="s">
        <v>64</v>
      </c>
      <c r="C25" s="35" t="s">
        <v>70</v>
      </c>
      <c r="D25" s="36" t="s">
        <v>76</v>
      </c>
      <c r="E25" s="37">
        <v>45036</v>
      </c>
      <c r="F25" s="38">
        <v>22503518459</v>
      </c>
      <c r="G25" s="31"/>
    </row>
    <row r="26" spans="1:7" ht="43.2" x14ac:dyDescent="0.3">
      <c r="A26" s="30">
        <v>19</v>
      </c>
      <c r="B26" s="34" t="s">
        <v>65</v>
      </c>
      <c r="C26" s="35" t="s">
        <v>71</v>
      </c>
      <c r="D26" s="36" t="s">
        <v>77</v>
      </c>
      <c r="E26" s="37">
        <v>45040</v>
      </c>
      <c r="F26" s="38">
        <v>477834784322</v>
      </c>
      <c r="G26" s="31"/>
    </row>
    <row r="27" spans="1:7" ht="57.6" x14ac:dyDescent="0.3">
      <c r="A27" s="30">
        <v>20</v>
      </c>
      <c r="B27" s="34" t="s">
        <v>66</v>
      </c>
      <c r="C27" s="35" t="s">
        <v>72</v>
      </c>
      <c r="D27" s="36" t="s">
        <v>78</v>
      </c>
      <c r="E27" s="37">
        <v>45040</v>
      </c>
      <c r="F27" s="38">
        <v>499589297791</v>
      </c>
      <c r="G27" s="31"/>
    </row>
    <row r="28" spans="1:7" ht="43.2" x14ac:dyDescent="0.3">
      <c r="A28" s="30">
        <v>21</v>
      </c>
      <c r="B28" s="34" t="s">
        <v>67</v>
      </c>
      <c r="C28" s="35" t="s">
        <v>73</v>
      </c>
      <c r="D28" s="36" t="s">
        <v>79</v>
      </c>
      <c r="E28" s="37">
        <v>45041</v>
      </c>
      <c r="F28" s="38">
        <v>6765403</v>
      </c>
      <c r="G28" s="31"/>
    </row>
    <row r="29" spans="1:7" ht="28.8" x14ac:dyDescent="0.3">
      <c r="A29" s="30">
        <v>22</v>
      </c>
      <c r="B29" s="26" t="s">
        <v>80</v>
      </c>
      <c r="C29" s="27" t="s">
        <v>87</v>
      </c>
      <c r="D29" s="32" t="s">
        <v>94</v>
      </c>
      <c r="E29" s="28">
        <v>45050</v>
      </c>
      <c r="F29" s="33">
        <v>1715647773</v>
      </c>
      <c r="G29" s="31"/>
    </row>
    <row r="30" spans="1:7" ht="28.8" x14ac:dyDescent="0.3">
      <c r="A30" s="30">
        <v>23</v>
      </c>
      <c r="B30" s="34" t="s">
        <v>81</v>
      </c>
      <c r="C30" s="35" t="s">
        <v>88</v>
      </c>
      <c r="D30" s="36" t="s">
        <v>95</v>
      </c>
      <c r="E30" s="28">
        <v>45051</v>
      </c>
      <c r="F30" s="38">
        <v>76492546</v>
      </c>
      <c r="G30" s="31"/>
    </row>
    <row r="31" spans="1:7" ht="28.8" x14ac:dyDescent="0.3">
      <c r="A31" s="30">
        <v>24</v>
      </c>
      <c r="B31" s="34" t="s">
        <v>82</v>
      </c>
      <c r="C31" s="35" t="s">
        <v>89</v>
      </c>
      <c r="D31" s="36" t="s">
        <v>96</v>
      </c>
      <c r="E31" s="28">
        <v>45051</v>
      </c>
      <c r="F31" s="38">
        <v>5961900</v>
      </c>
      <c r="G31" s="31"/>
    </row>
    <row r="32" spans="1:7" ht="43.2" x14ac:dyDescent="0.3">
      <c r="A32" s="30">
        <v>25</v>
      </c>
      <c r="B32" s="34" t="s">
        <v>83</v>
      </c>
      <c r="C32" s="35" t="s">
        <v>90</v>
      </c>
      <c r="D32" s="36" t="s">
        <v>97</v>
      </c>
      <c r="E32" s="28">
        <v>45057</v>
      </c>
      <c r="F32" s="38">
        <v>28384241814</v>
      </c>
      <c r="G32" s="31"/>
    </row>
    <row r="33" spans="1:7" x14ac:dyDescent="0.3">
      <c r="A33" s="30">
        <v>26</v>
      </c>
      <c r="B33" s="34" t="s">
        <v>84</v>
      </c>
      <c r="C33" s="35" t="s">
        <v>91</v>
      </c>
      <c r="D33" s="36" t="s">
        <v>98</v>
      </c>
      <c r="E33" s="28">
        <v>45058</v>
      </c>
      <c r="F33" s="38">
        <v>39948300</v>
      </c>
      <c r="G33" s="31"/>
    </row>
    <row r="34" spans="1:7" ht="43.2" x14ac:dyDescent="0.3">
      <c r="A34" s="30">
        <v>27</v>
      </c>
      <c r="B34" s="34" t="s">
        <v>85</v>
      </c>
      <c r="C34" s="35" t="s">
        <v>92</v>
      </c>
      <c r="D34" s="36" t="s">
        <v>99</v>
      </c>
      <c r="E34" s="28">
        <v>45062</v>
      </c>
      <c r="F34" s="38">
        <v>31529824</v>
      </c>
      <c r="G34" s="31"/>
    </row>
    <row r="35" spans="1:7" ht="72" x14ac:dyDescent="0.3">
      <c r="A35" s="30">
        <v>28</v>
      </c>
      <c r="B35" s="34" t="s">
        <v>86</v>
      </c>
      <c r="C35" s="35" t="s">
        <v>93</v>
      </c>
      <c r="D35" s="36" t="s">
        <v>100</v>
      </c>
      <c r="E35" s="28">
        <v>45064</v>
      </c>
      <c r="F35" s="38">
        <v>1922439387</v>
      </c>
      <c r="G35" s="31"/>
    </row>
    <row r="36" spans="1:7" x14ac:dyDescent="0.3">
      <c r="A36" s="30">
        <v>29</v>
      </c>
      <c r="B36" s="26" t="s">
        <v>102</v>
      </c>
      <c r="C36" s="27" t="s">
        <v>107</v>
      </c>
      <c r="D36" s="32" t="s">
        <v>112</v>
      </c>
      <c r="E36" s="28">
        <v>45079</v>
      </c>
      <c r="F36" s="33">
        <v>414127021</v>
      </c>
      <c r="G36" s="31"/>
    </row>
    <row r="37" spans="1:7" ht="72" x14ac:dyDescent="0.3">
      <c r="A37" s="30">
        <v>30</v>
      </c>
      <c r="B37" s="34" t="s">
        <v>103</v>
      </c>
      <c r="C37" s="35" t="s">
        <v>108</v>
      </c>
      <c r="D37" s="36" t="s">
        <v>113</v>
      </c>
      <c r="E37" s="28">
        <v>45084</v>
      </c>
      <c r="F37" s="38">
        <v>377208306</v>
      </c>
      <c r="G37" s="31"/>
    </row>
    <row r="38" spans="1:7" ht="28.8" x14ac:dyDescent="0.3">
      <c r="A38" s="30">
        <v>31</v>
      </c>
      <c r="B38" s="34" t="s">
        <v>104</v>
      </c>
      <c r="C38" s="35" t="s">
        <v>109</v>
      </c>
      <c r="D38" s="36" t="s">
        <v>114</v>
      </c>
      <c r="E38" s="28">
        <v>45084</v>
      </c>
      <c r="F38" s="38">
        <v>470264000</v>
      </c>
      <c r="G38" s="31"/>
    </row>
    <row r="39" spans="1:7" ht="28.8" x14ac:dyDescent="0.3">
      <c r="A39" s="30">
        <v>32</v>
      </c>
      <c r="B39" s="34" t="s">
        <v>105</v>
      </c>
      <c r="C39" s="35" t="s">
        <v>110</v>
      </c>
      <c r="D39" s="36" t="s">
        <v>115</v>
      </c>
      <c r="E39" s="28">
        <v>45090</v>
      </c>
      <c r="F39" s="38">
        <v>61724769</v>
      </c>
      <c r="G39" s="31"/>
    </row>
    <row r="40" spans="1:7" ht="28.8" x14ac:dyDescent="0.3">
      <c r="A40" s="30">
        <v>33</v>
      </c>
      <c r="B40" s="34" t="s">
        <v>106</v>
      </c>
      <c r="C40" s="35" t="s">
        <v>111</v>
      </c>
      <c r="D40" s="36" t="s">
        <v>116</v>
      </c>
      <c r="E40" s="28">
        <v>45104</v>
      </c>
      <c r="F40" s="38">
        <v>395234668</v>
      </c>
      <c r="G40" s="31"/>
    </row>
    <row r="41" spans="1:7" ht="15" thickBot="1" x14ac:dyDescent="0.35">
      <c r="A41" s="21"/>
      <c r="B41" s="22"/>
      <c r="C41" s="23"/>
      <c r="D41" s="24"/>
      <c r="E41" s="25"/>
      <c r="F41" s="29"/>
    </row>
    <row r="42" spans="1:7" ht="15" thickTop="1" x14ac:dyDescent="0.3"/>
    <row r="44" spans="1:7" x14ac:dyDescent="0.3">
      <c r="C44" s="11" t="s">
        <v>7</v>
      </c>
      <c r="D44" s="12">
        <f>+COUNT(A8:A41)</f>
        <v>33</v>
      </c>
    </row>
    <row r="46" spans="1:7" s="16" customFormat="1" x14ac:dyDescent="0.3">
      <c r="A46" s="3"/>
      <c r="B46" s="4"/>
      <c r="C46" s="11" t="s">
        <v>8</v>
      </c>
      <c r="D46" s="14">
        <f>SUM(F8:F41)</f>
        <v>1525375936423</v>
      </c>
      <c r="F4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A8" sqref="A8:F8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1</v>
      </c>
    </row>
    <row r="14" spans="1:7" s="16" customFormat="1" x14ac:dyDescent="0.3">
      <c r="A14" s="3"/>
      <c r="B14" s="4"/>
      <c r="C14" s="11" t="s">
        <v>8</v>
      </c>
      <c r="D14" s="14">
        <f>SUM(F8:F9)</f>
        <v>191552000</v>
      </c>
      <c r="F14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AC6E-C233-40EB-A60D-2E69CF0115F8}">
  <dimension ref="A1:G14"/>
  <sheetViews>
    <sheetView zoomScale="70" zoomScaleNormal="70" workbookViewId="0">
      <selection activeCell="C32" sqref="C32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16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/>
      <c r="B8" s="39" t="s">
        <v>17</v>
      </c>
      <c r="C8" s="40"/>
      <c r="D8" s="40"/>
      <c r="E8" s="40"/>
      <c r="F8" s="41"/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0</v>
      </c>
    </row>
    <row r="14" spans="1:7" s="16" customFormat="1" x14ac:dyDescent="0.3">
      <c r="A14" s="3"/>
      <c r="B14" s="4"/>
      <c r="C14" s="11" t="s">
        <v>8</v>
      </c>
      <c r="D14" s="14">
        <f>SUM(F8:F9)</f>
        <v>0</v>
      </c>
      <c r="F14" s="7"/>
    </row>
  </sheetData>
  <mergeCells count="1">
    <mergeCell ref="B8:F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4C85-DD79-4116-9D69-1EB52AD0DA57}">
  <dimension ref="A1:G27"/>
  <sheetViews>
    <sheetView zoomScale="70" zoomScaleNormal="70" workbookViewId="0">
      <selection activeCell="B8" sqref="B8:F2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18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19</v>
      </c>
      <c r="C8" s="27" t="s">
        <v>34</v>
      </c>
      <c r="D8" s="32" t="s">
        <v>35</v>
      </c>
      <c r="E8" s="28">
        <v>44992</v>
      </c>
      <c r="F8" s="33">
        <v>81741814</v>
      </c>
      <c r="G8" s="31"/>
    </row>
    <row r="9" spans="1:7" x14ac:dyDescent="0.3">
      <c r="A9" s="30">
        <v>2</v>
      </c>
      <c r="B9" s="34" t="s">
        <v>20</v>
      </c>
      <c r="C9" s="35" t="s">
        <v>33</v>
      </c>
      <c r="D9" s="36" t="s">
        <v>36</v>
      </c>
      <c r="E9" s="37">
        <v>44994</v>
      </c>
      <c r="F9" s="38">
        <v>19999806</v>
      </c>
      <c r="G9" s="31"/>
    </row>
    <row r="10" spans="1:7" x14ac:dyDescent="0.3">
      <c r="A10" s="30">
        <v>3</v>
      </c>
      <c r="B10" s="34" t="s">
        <v>21</v>
      </c>
      <c r="C10" s="35" t="s">
        <v>37</v>
      </c>
      <c r="D10" s="36" t="s">
        <v>38</v>
      </c>
      <c r="E10" s="37">
        <v>44994</v>
      </c>
      <c r="F10" s="38">
        <v>2025145951</v>
      </c>
      <c r="G10" s="31"/>
    </row>
    <row r="11" spans="1:7" x14ac:dyDescent="0.3">
      <c r="A11" s="30">
        <v>4</v>
      </c>
      <c r="B11" s="34" t="s">
        <v>22</v>
      </c>
      <c r="C11" s="35" t="s">
        <v>39</v>
      </c>
      <c r="D11" s="36" t="s">
        <v>40</v>
      </c>
      <c r="E11" s="37">
        <v>44995</v>
      </c>
      <c r="F11" s="38">
        <v>1062524820</v>
      </c>
      <c r="G11" s="31"/>
    </row>
    <row r="12" spans="1:7" x14ac:dyDescent="0.3">
      <c r="A12" s="30">
        <v>5</v>
      </c>
      <c r="B12" s="34" t="s">
        <v>23</v>
      </c>
      <c r="C12" s="35" t="s">
        <v>41</v>
      </c>
      <c r="D12" s="36" t="s">
        <v>42</v>
      </c>
      <c r="E12" s="37">
        <v>44995</v>
      </c>
      <c r="F12" s="38">
        <v>536295652</v>
      </c>
      <c r="G12" s="31"/>
    </row>
    <row r="13" spans="1:7" x14ac:dyDescent="0.3">
      <c r="A13" s="30">
        <v>6</v>
      </c>
      <c r="B13" s="34" t="s">
        <v>24</v>
      </c>
      <c r="C13" s="35" t="s">
        <v>43</v>
      </c>
      <c r="D13" s="36" t="s">
        <v>44</v>
      </c>
      <c r="E13" s="37">
        <v>44995</v>
      </c>
      <c r="F13" s="38">
        <v>7192123272</v>
      </c>
      <c r="G13" s="31"/>
    </row>
    <row r="14" spans="1:7" ht="28.8" x14ac:dyDescent="0.3">
      <c r="A14" s="30">
        <v>7</v>
      </c>
      <c r="B14" s="34" t="s">
        <v>25</v>
      </c>
      <c r="C14" s="35" t="s">
        <v>45</v>
      </c>
      <c r="D14" s="36" t="s">
        <v>46</v>
      </c>
      <c r="E14" s="37">
        <v>44999</v>
      </c>
      <c r="F14" s="38">
        <v>1839108705</v>
      </c>
      <c r="G14" s="31"/>
    </row>
    <row r="15" spans="1:7" x14ac:dyDescent="0.3">
      <c r="A15" s="30">
        <v>8</v>
      </c>
      <c r="B15" s="34" t="s">
        <v>26</v>
      </c>
      <c r="C15" s="35" t="s">
        <v>47</v>
      </c>
      <c r="D15" s="36" t="s">
        <v>48</v>
      </c>
      <c r="E15" s="37">
        <v>44999</v>
      </c>
      <c r="F15" s="38">
        <v>24140460702</v>
      </c>
      <c r="G15" s="31"/>
    </row>
    <row r="16" spans="1:7" x14ac:dyDescent="0.3">
      <c r="A16" s="30">
        <v>9</v>
      </c>
      <c r="B16" s="34" t="s">
        <v>27</v>
      </c>
      <c r="C16" s="35" t="s">
        <v>49</v>
      </c>
      <c r="D16" s="36" t="s">
        <v>50</v>
      </c>
      <c r="E16" s="37">
        <v>45001</v>
      </c>
      <c r="F16" s="38">
        <v>243538817</v>
      </c>
      <c r="G16" s="31"/>
    </row>
    <row r="17" spans="1:7" ht="28.8" x14ac:dyDescent="0.3">
      <c r="A17" s="30">
        <v>10</v>
      </c>
      <c r="B17" s="34" t="s">
        <v>28</v>
      </c>
      <c r="C17" s="35" t="s">
        <v>51</v>
      </c>
      <c r="D17" s="36" t="s">
        <v>52</v>
      </c>
      <c r="E17" s="37">
        <v>45002</v>
      </c>
      <c r="F17" s="38">
        <v>2879979180</v>
      </c>
      <c r="G17" s="31"/>
    </row>
    <row r="18" spans="1:7" x14ac:dyDescent="0.3">
      <c r="A18" s="30">
        <v>11</v>
      </c>
      <c r="B18" s="34" t="s">
        <v>29</v>
      </c>
      <c r="C18" s="35" t="s">
        <v>53</v>
      </c>
      <c r="D18" s="36" t="s">
        <v>54</v>
      </c>
      <c r="E18" s="37">
        <v>45002</v>
      </c>
      <c r="F18" s="38">
        <v>9638325921</v>
      </c>
      <c r="G18" s="31"/>
    </row>
    <row r="19" spans="1:7" ht="28.8" x14ac:dyDescent="0.3">
      <c r="A19" s="30">
        <v>12</v>
      </c>
      <c r="B19" s="34" t="s">
        <v>30</v>
      </c>
      <c r="C19" s="35" t="s">
        <v>55</v>
      </c>
      <c r="D19" s="36" t="s">
        <v>56</v>
      </c>
      <c r="E19" s="37">
        <v>45002</v>
      </c>
      <c r="F19" s="38">
        <v>87998178902</v>
      </c>
      <c r="G19" s="31"/>
    </row>
    <row r="20" spans="1:7" x14ac:dyDescent="0.3">
      <c r="A20" s="30">
        <v>13</v>
      </c>
      <c r="B20" s="34" t="s">
        <v>31</v>
      </c>
      <c r="C20" s="35" t="s">
        <v>57</v>
      </c>
      <c r="D20" s="36" t="s">
        <v>58</v>
      </c>
      <c r="E20" s="37">
        <v>45014</v>
      </c>
      <c r="F20" s="38">
        <v>1354905492</v>
      </c>
      <c r="G20" s="31"/>
    </row>
    <row r="21" spans="1:7" ht="28.8" x14ac:dyDescent="0.3">
      <c r="A21" s="30">
        <v>14</v>
      </c>
      <c r="B21" s="34" t="s">
        <v>32</v>
      </c>
      <c r="C21" s="35" t="s">
        <v>59</v>
      </c>
      <c r="D21" s="36" t="s">
        <v>60</v>
      </c>
      <c r="E21" s="37">
        <v>45014</v>
      </c>
      <c r="F21" s="38">
        <v>10500897914</v>
      </c>
      <c r="G21" s="31"/>
    </row>
    <row r="22" spans="1:7" ht="15" thickBot="1" x14ac:dyDescent="0.35">
      <c r="A22" s="21"/>
      <c r="B22" s="22"/>
      <c r="C22" s="23"/>
      <c r="D22" s="24"/>
      <c r="E22" s="25"/>
      <c r="F22" s="29"/>
    </row>
    <row r="23" spans="1:7" ht="15" thickTop="1" x14ac:dyDescent="0.3"/>
    <row r="25" spans="1:7" x14ac:dyDescent="0.3">
      <c r="C25" s="11" t="s">
        <v>7</v>
      </c>
      <c r="D25" s="12">
        <f>+COUNT(A8:A22)</f>
        <v>14</v>
      </c>
    </row>
    <row r="27" spans="1:7" s="16" customFormat="1" x14ac:dyDescent="0.3">
      <c r="A27" s="3"/>
      <c r="B27" s="4"/>
      <c r="C27" s="11" t="s">
        <v>8</v>
      </c>
      <c r="D27" s="14">
        <f>SUM(F8:F22)</f>
        <v>149513226948</v>
      </c>
      <c r="F27" s="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1C83-B6E3-4A3B-9996-22EFCA289C52}">
  <dimension ref="A1:G19"/>
  <sheetViews>
    <sheetView zoomScale="70" zoomScaleNormal="70" workbookViewId="0">
      <selection activeCell="C29" sqref="C29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61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43.2" x14ac:dyDescent="0.3">
      <c r="A8" s="30">
        <v>1</v>
      </c>
      <c r="B8" s="26" t="s">
        <v>62</v>
      </c>
      <c r="C8" s="27" t="s">
        <v>68</v>
      </c>
      <c r="D8" s="32" t="s">
        <v>74</v>
      </c>
      <c r="E8" s="28">
        <v>45021</v>
      </c>
      <c r="F8" s="33">
        <v>3148264</v>
      </c>
      <c r="G8" s="31"/>
    </row>
    <row r="9" spans="1:7" ht="43.2" x14ac:dyDescent="0.3">
      <c r="A9" s="30">
        <v>2</v>
      </c>
      <c r="B9" s="34" t="s">
        <v>63</v>
      </c>
      <c r="C9" s="35" t="s">
        <v>69</v>
      </c>
      <c r="D9" s="36" t="s">
        <v>75</v>
      </c>
      <c r="E9" s="37">
        <v>45026</v>
      </c>
      <c r="F9" s="38">
        <v>341838822928</v>
      </c>
      <c r="G9" s="31"/>
    </row>
    <row r="10" spans="1:7" ht="57.6" x14ac:dyDescent="0.3">
      <c r="A10" s="30">
        <v>3</v>
      </c>
      <c r="B10" s="34" t="s">
        <v>64</v>
      </c>
      <c r="C10" s="35" t="s">
        <v>70</v>
      </c>
      <c r="D10" s="36" t="s">
        <v>76</v>
      </c>
      <c r="E10" s="37">
        <v>45036</v>
      </c>
      <c r="F10" s="38">
        <v>22503518459</v>
      </c>
      <c r="G10" s="31"/>
    </row>
    <row r="11" spans="1:7" ht="43.2" x14ac:dyDescent="0.3">
      <c r="A11" s="30">
        <v>4</v>
      </c>
      <c r="B11" s="34" t="s">
        <v>65</v>
      </c>
      <c r="C11" s="35" t="s">
        <v>71</v>
      </c>
      <c r="D11" s="36" t="s">
        <v>77</v>
      </c>
      <c r="E11" s="37">
        <v>45040</v>
      </c>
      <c r="F11" s="38">
        <v>477834784322</v>
      </c>
      <c r="G11" s="31"/>
    </row>
    <row r="12" spans="1:7" ht="57.6" x14ac:dyDescent="0.3">
      <c r="A12" s="30">
        <v>5</v>
      </c>
      <c r="B12" s="34" t="s">
        <v>66</v>
      </c>
      <c r="C12" s="35" t="s">
        <v>72</v>
      </c>
      <c r="D12" s="36" t="s">
        <v>78</v>
      </c>
      <c r="E12" s="37">
        <v>45040</v>
      </c>
      <c r="F12" s="38">
        <v>499589297791</v>
      </c>
      <c r="G12" s="31"/>
    </row>
    <row r="13" spans="1:7" ht="28.8" x14ac:dyDescent="0.3">
      <c r="A13" s="30">
        <v>6</v>
      </c>
      <c r="B13" s="34" t="s">
        <v>67</v>
      </c>
      <c r="C13" s="35" t="s">
        <v>73</v>
      </c>
      <c r="D13" s="36" t="s">
        <v>79</v>
      </c>
      <c r="E13" s="37">
        <v>45041</v>
      </c>
      <c r="F13" s="38">
        <v>6765403</v>
      </c>
      <c r="G13" s="31"/>
    </row>
    <row r="14" spans="1:7" ht="15" thickBot="1" x14ac:dyDescent="0.35">
      <c r="A14" s="21"/>
      <c r="B14" s="22"/>
      <c r="C14" s="23"/>
      <c r="D14" s="24"/>
      <c r="E14" s="25"/>
      <c r="F14" s="29"/>
    </row>
    <row r="15" spans="1:7" ht="15" thickTop="1" x14ac:dyDescent="0.3"/>
    <row r="17" spans="1:6" x14ac:dyDescent="0.3">
      <c r="C17" s="11" t="s">
        <v>7</v>
      </c>
      <c r="D17" s="12">
        <f>+COUNT(A8:A14)</f>
        <v>6</v>
      </c>
    </row>
    <row r="19" spans="1:6" s="16" customFormat="1" x14ac:dyDescent="0.3">
      <c r="A19" s="3"/>
      <c r="B19" s="4"/>
      <c r="C19" s="11" t="s">
        <v>8</v>
      </c>
      <c r="D19" s="14">
        <f>SUM(F8:F14)</f>
        <v>1341776337167</v>
      </c>
      <c r="F19" s="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7D34-1321-4647-ABB3-12022E963B60}">
  <dimension ref="A1:G20"/>
  <sheetViews>
    <sheetView zoomScale="70" zoomScaleNormal="70" workbookViewId="0">
      <selection activeCell="B8" sqref="B8:F14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101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28.8" x14ac:dyDescent="0.3">
      <c r="A8" s="30">
        <v>1</v>
      </c>
      <c r="B8" s="26" t="s">
        <v>80</v>
      </c>
      <c r="C8" s="27" t="s">
        <v>87</v>
      </c>
      <c r="D8" s="32" t="s">
        <v>94</v>
      </c>
      <c r="E8" s="28">
        <v>45050</v>
      </c>
      <c r="F8" s="33">
        <v>1715647773</v>
      </c>
      <c r="G8" s="31"/>
    </row>
    <row r="9" spans="1:7" ht="28.8" x14ac:dyDescent="0.3">
      <c r="A9" s="30">
        <v>2</v>
      </c>
      <c r="B9" s="34" t="s">
        <v>81</v>
      </c>
      <c r="C9" s="35" t="s">
        <v>88</v>
      </c>
      <c r="D9" s="36" t="s">
        <v>95</v>
      </c>
      <c r="E9" s="28">
        <v>45051</v>
      </c>
      <c r="F9" s="38">
        <v>76492546</v>
      </c>
      <c r="G9" s="31"/>
    </row>
    <row r="10" spans="1:7" ht="28.8" x14ac:dyDescent="0.3">
      <c r="A10" s="30">
        <v>3</v>
      </c>
      <c r="B10" s="34" t="s">
        <v>82</v>
      </c>
      <c r="C10" s="35" t="s">
        <v>89</v>
      </c>
      <c r="D10" s="36" t="s">
        <v>96</v>
      </c>
      <c r="E10" s="28">
        <v>45051</v>
      </c>
      <c r="F10" s="38">
        <v>5961900</v>
      </c>
      <c r="G10" s="31"/>
    </row>
    <row r="11" spans="1:7" ht="43.2" x14ac:dyDescent="0.3">
      <c r="A11" s="30">
        <v>4</v>
      </c>
      <c r="B11" s="34" t="s">
        <v>83</v>
      </c>
      <c r="C11" s="35" t="s">
        <v>90</v>
      </c>
      <c r="D11" s="36" t="s">
        <v>97</v>
      </c>
      <c r="E11" s="28">
        <v>45057</v>
      </c>
      <c r="F11" s="38">
        <v>28384241814</v>
      </c>
      <c r="G11" s="31"/>
    </row>
    <row r="12" spans="1:7" x14ac:dyDescent="0.3">
      <c r="A12" s="30">
        <v>5</v>
      </c>
      <c r="B12" s="34" t="s">
        <v>84</v>
      </c>
      <c r="C12" s="35" t="s">
        <v>91</v>
      </c>
      <c r="D12" s="36" t="s">
        <v>98</v>
      </c>
      <c r="E12" s="28">
        <v>45058</v>
      </c>
      <c r="F12" s="38">
        <v>39948300</v>
      </c>
      <c r="G12" s="31"/>
    </row>
    <row r="13" spans="1:7" ht="43.2" x14ac:dyDescent="0.3">
      <c r="A13" s="30">
        <v>6</v>
      </c>
      <c r="B13" s="34" t="s">
        <v>85</v>
      </c>
      <c r="C13" s="35" t="s">
        <v>92</v>
      </c>
      <c r="D13" s="36" t="s">
        <v>99</v>
      </c>
      <c r="E13" s="28">
        <v>45062</v>
      </c>
      <c r="F13" s="38">
        <v>31529824</v>
      </c>
      <c r="G13" s="31"/>
    </row>
    <row r="14" spans="1:7" ht="72" x14ac:dyDescent="0.3">
      <c r="A14" s="30">
        <v>7</v>
      </c>
      <c r="B14" s="34" t="s">
        <v>86</v>
      </c>
      <c r="C14" s="35" t="s">
        <v>93</v>
      </c>
      <c r="D14" s="36" t="s">
        <v>100</v>
      </c>
      <c r="E14" s="28">
        <v>45064</v>
      </c>
      <c r="F14" s="38">
        <v>1922439387</v>
      </c>
      <c r="G14" s="31"/>
    </row>
    <row r="15" spans="1:7" ht="15" thickBot="1" x14ac:dyDescent="0.35">
      <c r="A15" s="21"/>
      <c r="B15" s="22"/>
      <c r="C15" s="23"/>
      <c r="D15" s="24"/>
      <c r="E15" s="25"/>
      <c r="F15" s="29"/>
    </row>
    <row r="16" spans="1:7" ht="15" thickTop="1" x14ac:dyDescent="0.3"/>
    <row r="18" spans="1:6" x14ac:dyDescent="0.3">
      <c r="C18" s="11" t="s">
        <v>7</v>
      </c>
      <c r="D18" s="12">
        <f>+COUNT(A8:A15)</f>
        <v>7</v>
      </c>
    </row>
    <row r="20" spans="1:6" s="16" customFormat="1" x14ac:dyDescent="0.3">
      <c r="A20" s="3"/>
      <c r="B20" s="4"/>
      <c r="C20" s="11" t="s">
        <v>8</v>
      </c>
      <c r="D20" s="14">
        <f>SUM(F8:F15)</f>
        <v>32176261544</v>
      </c>
      <c r="F20" s="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A0C7-EBA9-4619-A0BC-25DCA25106EC}">
  <dimension ref="A1:G18"/>
  <sheetViews>
    <sheetView zoomScale="70" zoomScaleNormal="70" workbookViewId="0">
      <selection activeCell="A4" sqref="A4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117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102</v>
      </c>
      <c r="C8" s="27" t="s">
        <v>107</v>
      </c>
      <c r="D8" s="32" t="s">
        <v>112</v>
      </c>
      <c r="E8" s="28">
        <v>45079</v>
      </c>
      <c r="F8" s="33">
        <v>414127021</v>
      </c>
      <c r="G8" s="31"/>
    </row>
    <row r="9" spans="1:7" ht="72" x14ac:dyDescent="0.3">
      <c r="A9" s="30">
        <v>2</v>
      </c>
      <c r="B9" s="34" t="s">
        <v>103</v>
      </c>
      <c r="C9" s="35" t="s">
        <v>108</v>
      </c>
      <c r="D9" s="36" t="s">
        <v>113</v>
      </c>
      <c r="E9" s="28">
        <v>45084</v>
      </c>
      <c r="F9" s="38">
        <v>377208306</v>
      </c>
      <c r="G9" s="31"/>
    </row>
    <row r="10" spans="1:7" ht="28.8" x14ac:dyDescent="0.3">
      <c r="A10" s="30">
        <v>3</v>
      </c>
      <c r="B10" s="34" t="s">
        <v>104</v>
      </c>
      <c r="C10" s="35" t="s">
        <v>109</v>
      </c>
      <c r="D10" s="36" t="s">
        <v>114</v>
      </c>
      <c r="E10" s="28">
        <v>45084</v>
      </c>
      <c r="F10" s="38">
        <v>470264000</v>
      </c>
      <c r="G10" s="31"/>
    </row>
    <row r="11" spans="1:7" ht="28.8" x14ac:dyDescent="0.3">
      <c r="A11" s="30">
        <v>4</v>
      </c>
      <c r="B11" s="34" t="s">
        <v>105</v>
      </c>
      <c r="C11" s="35" t="s">
        <v>110</v>
      </c>
      <c r="D11" s="36" t="s">
        <v>115</v>
      </c>
      <c r="E11" s="28">
        <v>45090</v>
      </c>
      <c r="F11" s="38">
        <v>61724769</v>
      </c>
      <c r="G11" s="31"/>
    </row>
    <row r="12" spans="1:7" ht="28.8" x14ac:dyDescent="0.3">
      <c r="A12" s="30">
        <v>5</v>
      </c>
      <c r="B12" s="34" t="s">
        <v>106</v>
      </c>
      <c r="C12" s="35" t="s">
        <v>111</v>
      </c>
      <c r="D12" s="36" t="s">
        <v>116</v>
      </c>
      <c r="E12" s="28">
        <v>45104</v>
      </c>
      <c r="F12" s="38">
        <v>395234668</v>
      </c>
      <c r="G12" s="31"/>
    </row>
    <row r="13" spans="1:7" ht="15" thickBot="1" x14ac:dyDescent="0.35">
      <c r="A13" s="21"/>
      <c r="B13" s="22"/>
      <c r="C13" s="23"/>
      <c r="D13" s="24"/>
      <c r="E13" s="25"/>
      <c r="F13" s="29"/>
    </row>
    <row r="14" spans="1:7" ht="15" thickTop="1" x14ac:dyDescent="0.3"/>
    <row r="16" spans="1:7" x14ac:dyDescent="0.3">
      <c r="C16" s="11" t="s">
        <v>7</v>
      </c>
      <c r="D16" s="12">
        <f>+COUNT(A8:A13)</f>
        <v>5</v>
      </c>
    </row>
    <row r="18" spans="1:6" s="16" customFormat="1" x14ac:dyDescent="0.3">
      <c r="A18" s="3"/>
      <c r="B18" s="4"/>
      <c r="C18" s="11" t="s">
        <v>8</v>
      </c>
      <c r="D18" s="14">
        <f>SUM(F8:F13)</f>
        <v>1718558764</v>
      </c>
      <c r="F18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ADJUDICADOS CONS</vt:lpstr>
      <vt:lpstr>ADJ ENERO</vt:lpstr>
      <vt:lpstr>ADJ FEBRERO</vt:lpstr>
      <vt:lpstr>ADJ MARZO</vt:lpstr>
      <vt:lpstr>ADJ ABRIL</vt:lpstr>
      <vt:lpstr>ADJ MAYO</vt:lpstr>
      <vt:lpstr>ADJ JUNIO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Alexander Galeano Perdomo</cp:lastModifiedBy>
  <cp:lastPrinted>2016-03-08T14:46:35Z</cp:lastPrinted>
  <dcterms:created xsi:type="dcterms:W3CDTF">2013-01-14T13:53:18Z</dcterms:created>
  <dcterms:modified xsi:type="dcterms:W3CDTF">2023-07-17T23:26:03Z</dcterms:modified>
</cp:coreProperties>
</file>