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BACKUP JEPP\TransmiCable-S.Cristobal\Presupuesto\210509_Ppto Entrega Factibilidad C.CS\Presupuesto CAPEX CS\"/>
    </mc:Choice>
  </mc:AlternateContent>
  <bookViews>
    <workbookView xWindow="0" yWindow="0" windowWidth="15150" windowHeight="9555" activeTab="3"/>
  </bookViews>
  <sheets>
    <sheet name="28&quot;" sheetId="1" r:id="rId1"/>
    <sheet name="32&quot;" sheetId="3" r:id="rId2"/>
    <sheet name="36&quot;" sheetId="4" r:id="rId3"/>
    <sheet name="40&quot;" sheetId="5" r:id="rId4"/>
    <sheet name="APU's-IDU" sheetId="2" r:id="rId5"/>
  </sheets>
  <definedNames>
    <definedName name="_xlnm._FilterDatabase" localSheetId="4" hidden="1">'APU''s-IDU'!$A$1:$E$6088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5" l="1"/>
  <c r="I20" i="5" s="1"/>
  <c r="H28" i="4"/>
  <c r="G22" i="4" s="1"/>
  <c r="H28" i="3"/>
  <c r="H51" i="5"/>
  <c r="G51" i="5"/>
  <c r="I51" i="5" s="1"/>
  <c r="F51" i="5"/>
  <c r="C51" i="5"/>
  <c r="G50" i="5"/>
  <c r="F50" i="5"/>
  <c r="C50" i="5"/>
  <c r="G49" i="5"/>
  <c r="F49" i="5"/>
  <c r="C49" i="5"/>
  <c r="G48" i="5"/>
  <c r="F48" i="5"/>
  <c r="C48" i="5"/>
  <c r="G47" i="5"/>
  <c r="F47" i="5"/>
  <c r="C47" i="5"/>
  <c r="G46" i="5"/>
  <c r="F46" i="5"/>
  <c r="C46" i="5"/>
  <c r="G45" i="5"/>
  <c r="F45" i="5"/>
  <c r="C45" i="5"/>
  <c r="G44" i="5"/>
  <c r="F44" i="5"/>
  <c r="C44" i="5"/>
  <c r="G43" i="5"/>
  <c r="I43" i="5" s="1"/>
  <c r="F43" i="5"/>
  <c r="C43" i="5"/>
  <c r="G42" i="5"/>
  <c r="I42" i="5" s="1"/>
  <c r="F42" i="5"/>
  <c r="C42" i="5"/>
  <c r="G41" i="5"/>
  <c r="I41" i="5" s="1"/>
  <c r="F41" i="5"/>
  <c r="C41" i="5"/>
  <c r="G40" i="5"/>
  <c r="I40" i="5" s="1"/>
  <c r="F40" i="5"/>
  <c r="C40" i="5"/>
  <c r="G39" i="5"/>
  <c r="F39" i="5"/>
  <c r="C39" i="5"/>
  <c r="G38" i="5"/>
  <c r="F38" i="5"/>
  <c r="C38" i="5"/>
  <c r="G37" i="5"/>
  <c r="F37" i="5"/>
  <c r="C37" i="5"/>
  <c r="G36" i="5"/>
  <c r="F36" i="5"/>
  <c r="C36" i="5"/>
  <c r="G35" i="5"/>
  <c r="F35" i="5"/>
  <c r="C35" i="5"/>
  <c r="G34" i="5"/>
  <c r="F34" i="5"/>
  <c r="C34" i="5"/>
  <c r="G33" i="5"/>
  <c r="F33" i="5"/>
  <c r="C33" i="5"/>
  <c r="G32" i="5"/>
  <c r="I32" i="5" s="1"/>
  <c r="F32" i="5"/>
  <c r="C32" i="5"/>
  <c r="D25" i="5"/>
  <c r="D24" i="5"/>
  <c r="G22" i="5"/>
  <c r="H45" i="5" s="1"/>
  <c r="D21" i="5"/>
  <c r="D14" i="5" s="1"/>
  <c r="I19" i="5"/>
  <c r="I18" i="5"/>
  <c r="H51" i="4"/>
  <c r="G51" i="4"/>
  <c r="I51" i="4" s="1"/>
  <c r="F51" i="4"/>
  <c r="C51" i="4"/>
  <c r="G50" i="4"/>
  <c r="F50" i="4"/>
  <c r="C50" i="4"/>
  <c r="G49" i="4"/>
  <c r="F49" i="4"/>
  <c r="C49" i="4"/>
  <c r="G48" i="4"/>
  <c r="F48" i="4"/>
  <c r="C48" i="4"/>
  <c r="G47" i="4"/>
  <c r="F47" i="4"/>
  <c r="C47" i="4"/>
  <c r="G46" i="4"/>
  <c r="F46" i="4"/>
  <c r="C46" i="4"/>
  <c r="G45" i="4"/>
  <c r="F45" i="4"/>
  <c r="C45" i="4"/>
  <c r="G44" i="4"/>
  <c r="F44" i="4"/>
  <c r="C44" i="4"/>
  <c r="G43" i="4"/>
  <c r="I43" i="4" s="1"/>
  <c r="F43" i="4"/>
  <c r="C43" i="4"/>
  <c r="G42" i="4"/>
  <c r="I42" i="4" s="1"/>
  <c r="F42" i="4"/>
  <c r="C42" i="4"/>
  <c r="G41" i="4"/>
  <c r="I41" i="4" s="1"/>
  <c r="F41" i="4"/>
  <c r="C41" i="4"/>
  <c r="G40" i="4"/>
  <c r="I40" i="4" s="1"/>
  <c r="F40" i="4"/>
  <c r="C40" i="4"/>
  <c r="G39" i="4"/>
  <c r="F39" i="4"/>
  <c r="C39" i="4"/>
  <c r="G38" i="4"/>
  <c r="F38" i="4"/>
  <c r="C38" i="4"/>
  <c r="G37" i="4"/>
  <c r="F37" i="4"/>
  <c r="C37" i="4"/>
  <c r="G36" i="4"/>
  <c r="F36" i="4"/>
  <c r="C36" i="4"/>
  <c r="G35" i="4"/>
  <c r="F35" i="4"/>
  <c r="C35" i="4"/>
  <c r="G34" i="4"/>
  <c r="F34" i="4"/>
  <c r="C34" i="4"/>
  <c r="G33" i="4"/>
  <c r="F33" i="4"/>
  <c r="C33" i="4"/>
  <c r="G32" i="4"/>
  <c r="I32" i="4" s="1"/>
  <c r="F32" i="4"/>
  <c r="C32" i="4"/>
  <c r="D25" i="4"/>
  <c r="D24" i="4"/>
  <c r="D21" i="4"/>
  <c r="D14" i="4" s="1"/>
  <c r="I20" i="4"/>
  <c r="I19" i="4"/>
  <c r="I18" i="4"/>
  <c r="H51" i="3"/>
  <c r="G51" i="3"/>
  <c r="I51" i="3" s="1"/>
  <c r="F51" i="3"/>
  <c r="C51" i="3"/>
  <c r="G50" i="3"/>
  <c r="F50" i="3"/>
  <c r="C50" i="3"/>
  <c r="H49" i="3"/>
  <c r="G49" i="3"/>
  <c r="I49" i="3" s="1"/>
  <c r="F49" i="3"/>
  <c r="C49" i="3"/>
  <c r="G48" i="3"/>
  <c r="F48" i="3"/>
  <c r="C48" i="3"/>
  <c r="G47" i="3"/>
  <c r="F47" i="3"/>
  <c r="C47" i="3"/>
  <c r="G46" i="3"/>
  <c r="F46" i="3"/>
  <c r="C46" i="3"/>
  <c r="G45" i="3"/>
  <c r="F45" i="3"/>
  <c r="C45" i="3"/>
  <c r="H44" i="3"/>
  <c r="G44" i="3"/>
  <c r="F44" i="3"/>
  <c r="C44" i="3"/>
  <c r="G43" i="3"/>
  <c r="I43" i="3" s="1"/>
  <c r="F43" i="3"/>
  <c r="C43" i="3"/>
  <c r="G42" i="3"/>
  <c r="I42" i="3" s="1"/>
  <c r="F42" i="3"/>
  <c r="C42" i="3"/>
  <c r="G41" i="3"/>
  <c r="I41" i="3" s="1"/>
  <c r="F41" i="3"/>
  <c r="C41" i="3"/>
  <c r="G40" i="3"/>
  <c r="I40" i="3" s="1"/>
  <c r="F40" i="3"/>
  <c r="C40" i="3"/>
  <c r="G39" i="3"/>
  <c r="F39" i="3"/>
  <c r="C39" i="3"/>
  <c r="G38" i="3"/>
  <c r="F38" i="3"/>
  <c r="C38" i="3"/>
  <c r="H37" i="3"/>
  <c r="G37" i="3"/>
  <c r="I37" i="3" s="1"/>
  <c r="F37" i="3"/>
  <c r="C37" i="3"/>
  <c r="G36" i="3"/>
  <c r="F36" i="3"/>
  <c r="C36" i="3"/>
  <c r="G35" i="3"/>
  <c r="F35" i="3"/>
  <c r="C35" i="3"/>
  <c r="G34" i="3"/>
  <c r="F34" i="3"/>
  <c r="C34" i="3"/>
  <c r="G33" i="3"/>
  <c r="F33" i="3"/>
  <c r="C33" i="3"/>
  <c r="G32" i="3"/>
  <c r="I32" i="3" s="1"/>
  <c r="F32" i="3"/>
  <c r="C32" i="3"/>
  <c r="D25" i="3"/>
  <c r="D24" i="3"/>
  <c r="G22" i="3"/>
  <c r="H45" i="3" s="1"/>
  <c r="D21" i="3"/>
  <c r="D14" i="3" s="1"/>
  <c r="I20" i="3"/>
  <c r="I19" i="3"/>
  <c r="I18" i="3"/>
  <c r="H28" i="1"/>
  <c r="D21" i="1"/>
  <c r="H51" i="1"/>
  <c r="G38" i="1"/>
  <c r="F38" i="1"/>
  <c r="C38" i="1"/>
  <c r="D25" i="1"/>
  <c r="D24" i="1"/>
  <c r="G46" i="1"/>
  <c r="F46" i="1"/>
  <c r="C46" i="1"/>
  <c r="G51" i="1"/>
  <c r="I51" i="1" s="1"/>
  <c r="F51" i="1"/>
  <c r="C51" i="1"/>
  <c r="G40" i="1"/>
  <c r="I40" i="1" s="1"/>
  <c r="F40" i="1"/>
  <c r="C40" i="1"/>
  <c r="G43" i="1"/>
  <c r="I43" i="1" s="1"/>
  <c r="F43" i="1"/>
  <c r="C43" i="1"/>
  <c r="G42" i="1"/>
  <c r="I42" i="1" s="1"/>
  <c r="F42" i="1"/>
  <c r="C42" i="1"/>
  <c r="G41" i="1"/>
  <c r="I41" i="1" s="1"/>
  <c r="F41" i="1"/>
  <c r="C41" i="1"/>
  <c r="G44" i="1"/>
  <c r="F44" i="1"/>
  <c r="C44" i="1"/>
  <c r="I45" i="3" l="1"/>
  <c r="I45" i="5"/>
  <c r="H50" i="5"/>
  <c r="I50" i="5" s="1"/>
  <c r="H44" i="5"/>
  <c r="I44" i="5"/>
  <c r="H37" i="5"/>
  <c r="I37" i="5" s="1"/>
  <c r="H47" i="5"/>
  <c r="I47" i="5" s="1"/>
  <c r="H38" i="5"/>
  <c r="I38" i="5" s="1"/>
  <c r="H45" i="4"/>
  <c r="I45" i="4" s="1"/>
  <c r="H50" i="4"/>
  <c r="I50" i="4" s="1"/>
  <c r="H38" i="4"/>
  <c r="I38" i="4" s="1"/>
  <c r="H47" i="4"/>
  <c r="I47" i="4" s="1"/>
  <c r="H49" i="4"/>
  <c r="I49" i="4" s="1"/>
  <c r="H37" i="4"/>
  <c r="I37" i="4" s="1"/>
  <c r="H44" i="4"/>
  <c r="I44" i="4" s="1"/>
  <c r="H50" i="3"/>
  <c r="I50" i="3" s="1"/>
  <c r="H47" i="3"/>
  <c r="H38" i="3"/>
  <c r="I38" i="3" s="1"/>
  <c r="I47" i="3"/>
  <c r="I44" i="3"/>
  <c r="I34" i="5"/>
  <c r="I48" i="5"/>
  <c r="I49" i="5"/>
  <c r="H39" i="5"/>
  <c r="I39" i="5" s="1"/>
  <c r="H49" i="5"/>
  <c r="H34" i="5"/>
  <c r="H36" i="5"/>
  <c r="I36" i="5" s="1"/>
  <c r="H48" i="5"/>
  <c r="H46" i="5"/>
  <c r="I46" i="5" s="1"/>
  <c r="H33" i="5"/>
  <c r="H39" i="4"/>
  <c r="I39" i="4" s="1"/>
  <c r="H46" i="4"/>
  <c r="I46" i="4" s="1"/>
  <c r="H36" i="4"/>
  <c r="I36" i="4" s="1"/>
  <c r="H48" i="4"/>
  <c r="I48" i="4" s="1"/>
  <c r="H34" i="4"/>
  <c r="I34" i="4" s="1"/>
  <c r="H33" i="4"/>
  <c r="H34" i="3"/>
  <c r="I34" i="3" s="1"/>
  <c r="H46" i="3"/>
  <c r="I46" i="3" s="1"/>
  <c r="H39" i="3"/>
  <c r="I39" i="3" s="1"/>
  <c r="H36" i="3"/>
  <c r="I36" i="3" s="1"/>
  <c r="H48" i="3"/>
  <c r="I48" i="3" s="1"/>
  <c r="H33" i="3"/>
  <c r="I18" i="1"/>
  <c r="D14" i="1"/>
  <c r="I20" i="1"/>
  <c r="G22" i="1"/>
  <c r="I19" i="1"/>
  <c r="C37" i="1"/>
  <c r="F37" i="1"/>
  <c r="G37" i="1"/>
  <c r="C36" i="1"/>
  <c r="F36" i="1"/>
  <c r="G36" i="1"/>
  <c r="G50" i="1"/>
  <c r="G49" i="1"/>
  <c r="G48" i="1"/>
  <c r="G47" i="1"/>
  <c r="G45" i="1"/>
  <c r="G39" i="1"/>
  <c r="G35" i="1"/>
  <c r="G34" i="1"/>
  <c r="G33" i="1"/>
  <c r="F50" i="1"/>
  <c r="F49" i="1"/>
  <c r="F48" i="1"/>
  <c r="F47" i="1"/>
  <c r="F45" i="1"/>
  <c r="F39" i="1"/>
  <c r="F35" i="1"/>
  <c r="F34" i="1"/>
  <c r="F33" i="1"/>
  <c r="C50" i="1"/>
  <c r="C49" i="1"/>
  <c r="C48" i="1"/>
  <c r="C47" i="1"/>
  <c r="C45" i="1"/>
  <c r="C39" i="1"/>
  <c r="C35" i="1"/>
  <c r="C34" i="1"/>
  <c r="C33" i="1"/>
  <c r="C32" i="1"/>
  <c r="F32" i="1"/>
  <c r="G32" i="1"/>
  <c r="I32" i="1" s="1"/>
  <c r="H35" i="5" l="1"/>
  <c r="I35" i="5" s="1"/>
  <c r="I33" i="5"/>
  <c r="I54" i="5" s="1"/>
  <c r="H35" i="4"/>
  <c r="I35" i="4" s="1"/>
  <c r="I33" i="4"/>
  <c r="I54" i="4" s="1"/>
  <c r="I33" i="3"/>
  <c r="H35" i="3"/>
  <c r="I35" i="3" s="1"/>
  <c r="H45" i="1"/>
  <c r="I45" i="1" s="1"/>
  <c r="H39" i="1"/>
  <c r="H50" i="1"/>
  <c r="I50" i="1" s="1"/>
  <c r="H38" i="1"/>
  <c r="I38" i="1" s="1"/>
  <c r="H49" i="1"/>
  <c r="I49" i="1" s="1"/>
  <c r="H37" i="1"/>
  <c r="I37" i="1" s="1"/>
  <c r="H48" i="1"/>
  <c r="I48" i="1" s="1"/>
  <c r="H36" i="1"/>
  <c r="H47" i="1"/>
  <c r="H33" i="1"/>
  <c r="I33" i="1" s="1"/>
  <c r="H46" i="1"/>
  <c r="I46" i="1" s="1"/>
  <c r="I34" i="1"/>
  <c r="I36" i="1"/>
  <c r="I39" i="1"/>
  <c r="H34" i="1"/>
  <c r="I47" i="1"/>
  <c r="H44" i="1"/>
  <c r="I44" i="1" s="1"/>
  <c r="I54" i="3" l="1"/>
  <c r="H35" i="1"/>
  <c r="I35" i="1" s="1"/>
  <c r="I54" i="1"/>
</calcChain>
</file>

<file path=xl/sharedStrings.xml><?xml version="1.0" encoding="utf-8"?>
<sst xmlns="http://schemas.openxmlformats.org/spreadsheetml/2006/main" count="18524" uniqueCount="6150">
  <si>
    <t>M3</t>
  </si>
  <si>
    <t>M2</t>
  </si>
  <si>
    <t>RETROEXCAVADORA SOBRE ORUGAS - INCLUYE OPERARIO Y COMBUSTIBLE</t>
  </si>
  <si>
    <t>HR</t>
  </si>
  <si>
    <t>Código</t>
  </si>
  <si>
    <t>Ítem</t>
  </si>
  <si>
    <t>UM</t>
  </si>
  <si>
    <t>Cantidad</t>
  </si>
  <si>
    <t>Vr. Parcial</t>
  </si>
  <si>
    <t>Valor Total / Ml</t>
  </si>
  <si>
    <t>APU</t>
  </si>
  <si>
    <t>Vr. Unitario 2021</t>
  </si>
  <si>
    <t>TIPO</t>
  </si>
  <si>
    <t>Nombre</t>
  </si>
  <si>
    <t>Valor</t>
  </si>
  <si>
    <t>REPLANTEO GENERAL</t>
  </si>
  <si>
    <t>EXCAVACION MANUAL PARA REDES PROFUNDIDAD 0M - 2M (INCLUYE CARGUE)</t>
  </si>
  <si>
    <t>DEMOLICION PAVIMENTO ASFALTICO (INCLUYE CARGUE). NO INCLUYE TRANSPORTE Y DISPOSICIÓN FINAL DE SOBRANTES.</t>
  </si>
  <si>
    <t>DEMOLICION MANUAL SARDINEL EXISTENTE (INCLUYE CARGUE). NO INCLUYE TRANSPORTE Y DISPOSICIÓN FINAL DE SOBRANTES.</t>
  </si>
  <si>
    <t>ML</t>
  </si>
  <si>
    <t>DEMOLICIÓN PISOS DE CONCRETO (ESPESOR VARIABLE HASTA 0.10 M. INCLUYE CARGUE). NO INCLUYE TRANSPORTE Y DISPOSICIÓN FINAL DE SOBRANTES.</t>
  </si>
  <si>
    <t>RETIRO DE POSTES DE AP/LA (INCLUYE TRASLADO A SITIO DE ACOPIO)</t>
  </si>
  <si>
    <t>UN</t>
  </si>
  <si>
    <t>TRANSPORTE Y DISPOSICIÓN FINAL DE ESCOMBROS EN SITIO AUTORIZADO (DISTANCIA DE TRANSPORTE 21 KM). A DISTANCIA MAYOR DEL ACARREO LIBRE (90 M) EN SITIO AUTORIZADO POR LA ENTIDAD AMBIENTAL COMPETENTE.</t>
  </si>
  <si>
    <t>RELLENO EN TIERRA NEGRA PARA EMPRADIZACION (SUMINISTRO Y EXTENDIDO)</t>
  </si>
  <si>
    <t>DEMOLICION PAVIMENTO ASFALTICO (ESPESOR VARIABLE. INCLUYE CARGUE). NO INCLUYE TRANSPORTE Y DISPOSICIÓN FINAL DE SOBRANTES.</t>
  </si>
  <si>
    <t>DEMOLICIÓN PISOS DE CONCRETO (INCLUYE CARGUE). NO INCLUYE TRANSPORTE Y DISPOSICIÓN FINAL DE SOBRANTES.</t>
  </si>
  <si>
    <t>RELLENO PARA REDES EN ARENA DE PEÑA (SUMINISTRO, EXTENDIDO, HUMEDECIMIENTO Y COMPACTACIÓN)</t>
  </si>
  <si>
    <t>SARDINEL TIPO A10 (SUMINISTRO E INSTALACIÓN. INCLUYE 3CM MORTERO 1:5)</t>
  </si>
  <si>
    <t>TUBERIA PVC U.M. EXT CORRUGADO/INT LISO U.M. NORMA NTC 3722-1 D=4" (INCLUYE SUMINISTRO E INSTALACIÓN)</t>
  </si>
  <si>
    <t>TUBERIA PVC U.M. EXT CORRUGADO/INT LISO U.M. NORMA NTC 3722-1 D=6" (INCLUYE SUMINISTRO E INSTALACIÓN)</t>
  </si>
  <si>
    <t>TUBERIA PVC U.M. EXT CORRUGADO/INT LISO U.M. NORMA NTC 3722-1 D=8" (INCLUYE SUMINISTRO E INSTALACIÓN)</t>
  </si>
  <si>
    <t>TUBERIA PVC U.M. EXT CORRUGADO/INT LISO U.M. NORMA NTC 3722-1 D=10" (INCLUYE SUMINISTRO E INSTALACIÓN)</t>
  </si>
  <si>
    <t>TUBERIA PVC U.M. EXT CORRUGADO/INT LISO U.M. NORMA NTC 3722-1 D=12" (INCLUYE SUMINISTRO E INSTALACIÓN)</t>
  </si>
  <si>
    <t>TUBERIA PVC U.M. EXT CORRUGADO/INT LISO U.M. NORMA NTC 3722-1 D=16" (INCLUYE SUMINISTRO E INSTALACIÓN)</t>
  </si>
  <si>
    <t>TUBERIA PVC U.M. EXT CORRUGADO/INT LISO U.M. NORMA NTC 3722-1 D=18" (INCLUYE SUMINISTRO E INSTALACIÓN)</t>
  </si>
  <si>
    <t>TUBERIA PVC U.M. EXT CORRUGADO/INT LISO U.M. NORMA NTC 3722-1 D=20" (INCLUYE SUMINISTRO E INSTALACIÓN)</t>
  </si>
  <si>
    <t>RELLENO EN MATERIAL SELECCIONADO PROVENIENTE DE LA EXCAVACIÓN (EXTENDIDO MANUAL, HUMEDECIMIENTO Y COMPACTACIÓN)</t>
  </si>
  <si>
    <t>RELLENO PARA REDES EN SUBBASE GRANULAR B-200 (SUMINISTRO, EXTENDIDO, HUMEDECIMIENTO Y COMPACTACIÓN)</t>
  </si>
  <si>
    <t>12 DUCTOS D=4" PVC-TDP (INCLUYE SUMINISTRO E INSTALACIÓN. NO INCLUYE RELLENOS)</t>
  </si>
  <si>
    <t>16 DUCTOS D=4" PVC-TDP (INCLUYE SUMINISTRO E INSTALACIÓN. NO INCLUYE RELLENOS)</t>
  </si>
  <si>
    <t>CAMARA DE INSPECCIÓN T-13 ETB (H=2.3M. INCLUYE BASE, MUROS, CUBIERTA, ARO-BASE Y ARO-TAPA)</t>
  </si>
  <si>
    <t>CAMARA DE INSPECCIÓN T-13A ETB (H=2.3M. INCLUYE BASE, MUROS, CUBIERTA, ARO-BASE Y ARO-TAPA)</t>
  </si>
  <si>
    <t>CAMARA DE INSPECCIÓN T-14 ETB (H=2.3M. INCLUYE BASE, MUROS, CUBIERTA, ARO-BASE Y ARO-TAPA)</t>
  </si>
  <si>
    <t>PISO EN LOSETA PREFABRICADA A30 (SUMINISTRO E INSTALACIÓN. INCLUYE BASE 4CM ARENA NIVELACIÓN Y ARENA DE SELLO)</t>
  </si>
  <si>
    <t>TUBERIA CONCRETO D=8" CL. I SIN REFUERZO (INCLUYE SUMINISTRO E INSTALACIÓN)</t>
  </si>
  <si>
    <t>TUBERIA CONCRETO D=10" CL. I SIN REFUERZO (INCLUYE SUMINISTRO E INSTALACIÓN)</t>
  </si>
  <si>
    <t>TUBERIA CONCRETO D=12" CL. I SIN REFUERZO (INCLUYE SUMINISTRO E INSTALACIÓN)</t>
  </si>
  <si>
    <t>TUBERIA CONCRETO D=14" CL. I SIN REFUERZO (INCLUYE SUMINISTRO E INSTALACIÓN)</t>
  </si>
  <si>
    <t>TUBERIA CONCRETO D=16" CL. I SIN REFUERZO (INCLUYE SUMINISTRO E INSTALACIÓN)</t>
  </si>
  <si>
    <t>TUBERIA CONCRETO D=18" CL. I SIN REFUERZO (INCLUYE SUMINISTRO E INSTALACIÓN)</t>
  </si>
  <si>
    <t>TUBERIA CONCRETO D=20" CL. I SIN REFUERZO (INCLUYE SUMINISTRO E INSTALACIÓN)</t>
  </si>
  <si>
    <t>TUBERIA CONCRETO D=24" CL. I SIN REFUERZO (INCLUYE SUMINISTRO E INSTALACIÓN)</t>
  </si>
  <si>
    <t>SUMIDERO LATERAL SL-100, H=1.25M (FUNDIDO EN SITIO, CONCRETO PREMEZCLADO. INCL. SUMIN, FORM, REF. Y CONSTR. INCL. TAPA)</t>
  </si>
  <si>
    <t>DEMOLICION SUMIDERO EXISTENTE (INCLUYE CARGUE)</t>
  </si>
  <si>
    <t>2 DUCTOS D=3" PVC-EB (INCLUYE SUMINISTRO E INSTALACIÓN. NO INCLUYE RELLENOS). NORMA CS207.</t>
  </si>
  <si>
    <t>SEPARADOR 'NEW JERSEY' BIDIRECCIONAL 1.5M X 0.6M X 1.1M (PREFABRICADO. INCLUYE SUM. E INST. NO INC. MATERIAL DE BASE)</t>
  </si>
  <si>
    <t>SIEMBRA DE GRAMA (INCLUYE SUMINISTRO E INSTALACIÓN. NO INCLUYE TIERRA NEGRA)</t>
  </si>
  <si>
    <t>DEMARCACION PASO PEATONAL-CEBRA (E=15 MILS, ACRÍLICA BASE AGUA. INC. SUMIN. Y APLIC. CON EQUIPO. INCL. MICROESFERAS)</t>
  </si>
  <si>
    <t>DEMARCACION PASO PEATONAL-LINEA CONT. A=0.15M (E=15 MILS, ACRÍLICA B. AGUA. INC. SUM Y APLIC. CON EQUIPO. INC MICROESF.)</t>
  </si>
  <si>
    <t>6 DUCTOS D=4" Y 3 DUCTOS D=6" PVC-TDP (INCLUYE SUMINISTRO E INSTALACIÓN. NO INCLUYE RELLENOS). NORMA CS215.</t>
  </si>
  <si>
    <t>6 DUCTOS D=3" PVC-TDP (INCLUYE SUMINISTRO E INSTALACIÓN. NO INCLUYE RELLENOS)</t>
  </si>
  <si>
    <t>2 DUCTOS D=4" PVC-TDP (INCLUYE SUMINISTRO E INSTALACIÓN. NO INCLUYE RELLENOS)</t>
  </si>
  <si>
    <t>UNION GIBAULT D=3" (SUMINISTRO E INSTALACIÓN)</t>
  </si>
  <si>
    <t>UNION GIBAULT D=4" (SUMINISTRO E INSTALACIÓN)</t>
  </si>
  <si>
    <t>UNION GIBAULT D=6" (SUMINISTRO E INSTALACIÓN)</t>
  </si>
  <si>
    <t>UNION GIBAULT D=8" (SUMINISTRO E INSTALACIÓN)</t>
  </si>
  <si>
    <t>UNION GIBAULT D=10" (SUMINISTRO E INSTALACIÓN)</t>
  </si>
  <si>
    <t>UNION GIBAULT D=12" (SUMINISTRO E INSTALACIÓN)</t>
  </si>
  <si>
    <t>CONCRETO 3000 PSI HECHO EN OBRA PARA REDES (SUMINISTRO Y COLOCACIÓN)</t>
  </si>
  <si>
    <t>CONCRETO 2500 PSI HECHO EN OBRA PARA REDES (SUMINISTRO Y COLOCACIÓN)</t>
  </si>
  <si>
    <t>LOSA DE CONCRETO MR43 (SUMINISTRO, FORMALETEADO, COLOCACIÓN Y ACABADO. NO INCLUYE ACERO, CURADO, JUNTAS)</t>
  </si>
  <si>
    <t>SARDINEL ESPECIAL A100 PARA RAMPA TIPO A (SUMINISTRO E INSTALACIÓN. INCLUYE 3CM MORTERO 1:5)</t>
  </si>
  <si>
    <t>BORDE SEPARADOR VERDE TIPO A170 (SUMINISTRO E INSTALACIÓN. INCLUYE 3CM MORTERO 1:5)</t>
  </si>
  <si>
    <t>BORDILLO PREFABRICADO A80 (SUMINISTRO E INSTALACIÓN. INCLUYE 3CM MORTERO DE NIVELACIÓN 2000 PSI)</t>
  </si>
  <si>
    <t>CAJA DE INSPECCIÓN PARA ALUMBRADO PÚBLICO NORMA CODENSA CS 274 (ZVERDE. INCLUYE BASE, MUROS, PAÑETE, MARCO Y TAPA). MEDIDAS EXTERNAS: 0.90 X 0.90M. MEDIDAS INTERNAS: 0.60 X 0.60M. ALTURA: 0.93M.</t>
  </si>
  <si>
    <t>TUBERIA PVC D=2" TIPO U.M. RDE 21 (SUMINISTRO E INSTALACIÓN)</t>
  </si>
  <si>
    <t>TUBERIA PVC D=2 1/2" TIPO U.M. RDE 21 (SUMINISTRO E INSTALACIÓN)</t>
  </si>
  <si>
    <t>TUBERIA PVC D=3" TIPO U.M. RDE 21 (SUMINISTRO E INSTALACIÓN)</t>
  </si>
  <si>
    <t>TUBERIA PVC D=4" TIPO U.M. RDE 21 (SUMINISTRO E INSTALACIÓN)</t>
  </si>
  <si>
    <t>TUBERIA PVC D=6" TIPO U.M. RDE 21 (SUMINISTRO E INSTALACIÓN)</t>
  </si>
  <si>
    <t>TUBERIA PVC D=8" TIPO U.M. RDE 21 (SUMINISTRO E INSTALACIÓN)</t>
  </si>
  <si>
    <t>TUBERIA PVC D=10" TIPO U.M. RDE 21 (SUMINISTRO E INSTALACIÓN)</t>
  </si>
  <si>
    <t>TUBERIA PVC D=12" TIPO U.M. RDE 21 (SUMINISTRO E INSTALACIÓN)</t>
  </si>
  <si>
    <t>TUBERIA PVC D=2" TIPO U.M. RDE 26 (SUMINISTRO E INSTALACIÓN)</t>
  </si>
  <si>
    <t>TUBERIA PVC D=2 1/2" TIPO U.M. RDE 26 (SUMINISTRO E INSTALACIÓN)</t>
  </si>
  <si>
    <t>TUBERIA PVC D=3" TIPO U.M. RDE 26 (SUMINISTRO E INSTALACIÓN)</t>
  </si>
  <si>
    <t>TUBERIA PVC D=4" TIPO U.M. RDE 26 (SUMINISTRO E INSTALACIÓN)</t>
  </si>
  <si>
    <t>TUBERIA PVC D=6" TIPO U.M. RDE 26 (SUMINISTRO E INSTALACIÓN)</t>
  </si>
  <si>
    <t>TUBERIA PVC D=8" TIPO U.M. RDE 26 (SUMINISTRO E INSTALACIÓN)</t>
  </si>
  <si>
    <t>TUBERIA PVC D=10" TIPO U.M. RDE 26 (SUMINISTRO E INSTALACIÓN)</t>
  </si>
  <si>
    <t>TUBERIA PVC D=12" TIPO U.M. RDE 26 (SUMINISTRO E INSTALACIÓN)</t>
  </si>
  <si>
    <t>TUBERIA PVC D=3" TIPO U.M. RDE 32.5 (SUMINISTRO E INSTALACIÓN)</t>
  </si>
  <si>
    <t>TUBERIA PVC D=4" TIPO U.M. RDE 32.5 (SUMINISTRO E INSTALACIÓN)</t>
  </si>
  <si>
    <t>TUBERIA PVC D=6" TIPO U.M. RDE 32.5 (SUMINISTRO E INSTALACIÓN)</t>
  </si>
  <si>
    <t>TUBERIA PVC D=8" TIPO U.M. RDE 32.5 (SUMINISTRO E INSTALACIÓN)</t>
  </si>
  <si>
    <t>TUBERIA PVC D=10" TIPO U.M. RDE 32.5 (SUMINISTRO E INSTALACIÓN)</t>
  </si>
  <si>
    <t>TUBERIA PVC D=12" TIPO U.M. RDE 32.5 (SUMINISTRO E INSTALACIÓN)</t>
  </si>
  <si>
    <t>TUBERIA PVC D=4" TIPO U.M. RDE 41 (SUMINISTRO E INSTALACIÓN)</t>
  </si>
  <si>
    <t>TUBERIA PVC D=6" TIPO U.M. RDE 41 (SUMINISTRO E INSTALACIÓN)</t>
  </si>
  <si>
    <t>TUBERIA PVC D=8" TIPO U.M. RDE 41 (SUMINISTRO E INSTALACIÓN)</t>
  </si>
  <si>
    <t>TUBERIA PVC D=10" TIPO U.M. RDE 41 (SUMINISTRO E INSTALACIÓN)</t>
  </si>
  <si>
    <t>TUBERIA PVC D=12" TIPO U.M. RDE 41 (SUMINISTRO E INSTALACIÓN)</t>
  </si>
  <si>
    <t>TEE HD EXTREMO LISO 6"X2" (SUMINISTRO E INSTALACIÓN)</t>
  </si>
  <si>
    <t>TEE HD EXTREMO LISO 6"X3" (SUMINISTRO E INSTALACIÓN)</t>
  </si>
  <si>
    <t>TEE HD EXTREMO LISO 6"X4" (SUMINISTRO E INSTALACIÓN)</t>
  </si>
  <si>
    <t>TEE HD EXTREMO LISO 6"X6" (SUMINISTRO E INSTALACIÓN)</t>
  </si>
  <si>
    <t>TEE HD EXTREMO LISO 8"X2" (SUMINISTRO E INSTALACIÓN)</t>
  </si>
  <si>
    <t>TEE HD EXTREMO LISO 8"X3" (SUMINISTRO E INSTALACIÓN)</t>
  </si>
  <si>
    <t>TEE HD EXTREMO LISO 8"X4" (SUMINISTRO E INSTALACIÓN)</t>
  </si>
  <si>
    <t>TEE HD EXTREMO LISO 8"X6" (SUMINISTRO E INSTALACIÓN)</t>
  </si>
  <si>
    <t>TEE HD EXTREMO LISO 8"X8" (SUMINISTRO E INSTALACIÓN)</t>
  </si>
  <si>
    <t>TEE HD EXTREMO LISO 10"X2" (SUMINISTRO E INSTALACIÓN)</t>
  </si>
  <si>
    <t>TEE HD EXTREMO LISO 10"X3" (SUMINISTRO E INSTALACIÓN)</t>
  </si>
  <si>
    <t>TEE HD EXTREMO LISO 10"X4" (SUMINISTRO E INSTALACIÓN)</t>
  </si>
  <si>
    <t>TEE HD EXTREMO LISO 10"X6" (SUMINISTRO E INSTALACIÓN)</t>
  </si>
  <si>
    <t>TEE HD EXTREMO LISO 10"X8" (SUMINISTRO E INSTALACIÓN)</t>
  </si>
  <si>
    <t>TEE HD EXTREMO LISO 10"X10" (SUMINISTRO E INSTALACIÓN)</t>
  </si>
  <si>
    <t>TEE HD EXTREMO LISO 12"X3" (SUMINISTRO E INSTALACIÓN)</t>
  </si>
  <si>
    <t>TEE HD EXTREMO LISO 12"X4" (SUMINISTRO E INSTALACIÓN)</t>
  </si>
  <si>
    <t>TEE HD EXTREMO LISO 12"X6" (SUMINISTRO E INSTALACIÓN)</t>
  </si>
  <si>
    <t>TEE HD EXTREMO LISO 12"X8" (SUMINISTRO E INSTALACIÓN)</t>
  </si>
  <si>
    <t>TEE HD EXTREMO LISO 12"X10" (SUMINISTRO E INSTALACIÓN)</t>
  </si>
  <si>
    <t>TEE HD EXTREMO LISO 12"X12" (SUMINISTRO E INSTALACIÓN)</t>
  </si>
  <si>
    <t>TEE HD EXTREMO LISO 24"X8" (SUMINISTRO E INSTALACIÓN)</t>
  </si>
  <si>
    <t>TEE HD EXTREMO LISO 24"X10" (SUMINISTRO E INSTALACIÓN)</t>
  </si>
  <si>
    <t>TEE HD EXTREMO LISO 24"X12" (SUMINISTRO E INSTALACIÓN)</t>
  </si>
  <si>
    <t>TEE HD EXTREMO LISO 24"X14" (SUMINISTRO E INSTALACIÓN)</t>
  </si>
  <si>
    <t>TEE HD EXTREMO LISO 24"X16" (SUMINISTRO E INSTALACIÓN)</t>
  </si>
  <si>
    <t>TEE HD EXTREMO LISO 24"X18" (SUMINISTRO E INSTALACIÓN)</t>
  </si>
  <si>
    <t>TEE HD EXTREMO LISO 24"X20" (SUMINISTRO E INSTALACIÓN)</t>
  </si>
  <si>
    <t>TEE HD EXTREMO LISO 24"X24" (SUMINISTRO E INSTALACIÓN)</t>
  </si>
  <si>
    <t>TEE HD EXTREMO LISO 4"X3" (SUMINISTRO E INSTALACIÓN)</t>
  </si>
  <si>
    <t>TEE HD EXTREMO LISO 4"X4" (SUMINISTRO E INSTALACIÓN)</t>
  </si>
  <si>
    <t>TUBERIA CONDUIT PVC D=1" (INCLUYE SUMINISTRO E INSTALACIÓN)</t>
  </si>
  <si>
    <t>TUBERIA CONDUIT PVC D=1 1/2" (INCLUYE SUMINISTRO E INSTALACIÓN)</t>
  </si>
  <si>
    <t>TUBERIA CONDUIT PVC D=1 1/4" (INCLUYE SUMINISTRO E INSTALACIÓN)</t>
  </si>
  <si>
    <t>TUBERIA CONDUIT PVC D=2" (INCLUYE SUMINISTRO E INSTALACIÓN)</t>
  </si>
  <si>
    <t>TUBERIA CONDUIT METALICO D=1 1/2" TIPO RMC (INCLUYE SUMINISTRO E INSTALACIÓN)</t>
  </si>
  <si>
    <t>TUBERIA CONDUIT METALICO D=1" TIPO RMC (INCLUYE SUMINISTRO E INSTALACIÓN)</t>
  </si>
  <si>
    <t>CODO HD 90° EXTREMO LISO PARA PVC D=2" (SUMINISTRO E INSTALACIÓN)</t>
  </si>
  <si>
    <t>CODO HD 90° EXTREMO LISO PARA PVC D=3" (SUMINISTRO E INSTALACIÓN)</t>
  </si>
  <si>
    <t>CODO HD 90° EXTREMO LISO PARA PVC D=4" (SUMINISTRO E INSTALACIÓN)</t>
  </si>
  <si>
    <t>CODO HD 90° EXTREMO LISO PARA PVC D=6" (SUMINISTRO E INSTALACIÓN)</t>
  </si>
  <si>
    <t>CODO HD 90° EXTREMO LISO PARA PVC D=8" (SUMINISTRO E INSTALACIÓN)</t>
  </si>
  <si>
    <t>CODO HD 90° EXTREMO LISO PARA PVC D=10" (SUMINISTRO E INSTALACIÓN)</t>
  </si>
  <si>
    <t>CODO HD 90° EXTREMO LISO PARA PVC D=12" (SUMINISTRO E INSTALACIÓN)</t>
  </si>
  <si>
    <t>CODO HD 90° EXTREMO LISO PARA PVC D=14" (SUMINISTRO E INSTALACIÓN)</t>
  </si>
  <si>
    <t>CODO HD 90° EXTREMO LISO PARA PVC D=16" (SUMINISTRO E INSTALACIÓN)</t>
  </si>
  <si>
    <t>CODO HD 90° EXTREMO LISO PARA PVC D=18" (SUMINISTRO E INSTALACIÓN)</t>
  </si>
  <si>
    <t>CODO HD 90° EXTREMO LISO PARA PVC D=20" (SUMINISTRO E INSTALACIÓN)</t>
  </si>
  <si>
    <t>CODO HD 45° EXTREMO LISO PARA PVC D=2" (SUMINISTRO E INSTALACIÓN)</t>
  </si>
  <si>
    <t>CODO HD 45° EXTREMO LISO PARA PVC D=3" (SUMINISTRO E INSTALACIÓN)</t>
  </si>
  <si>
    <t>CODO HD 45° EXTREMO LISO PARA PVC D=4" (SUMINISTRO E INSTALACIÓN)</t>
  </si>
  <si>
    <t>CODO HD 45° EXTREMO LISO PARA PVC D=6" (SUMINISTRO E INSTALACIÓN)</t>
  </si>
  <si>
    <t>CODO HD 45° EXTREMO LISO PARA PVC D=8" (SUMINISTRO E INSTALACIÓN)</t>
  </si>
  <si>
    <t>CODO HD 45° EXTREMO LISO PARA PVC D=10" (SUMINISTRO E INSTALACIÓN)</t>
  </si>
  <si>
    <t>CODO HD 45° EXTREMO LISO PARA PVC D=12" (SUMINISTRO E INSTALACIÓN)</t>
  </si>
  <si>
    <t>CODO HD 45° EXTREMO LISO PARA PVC D=14" (SUMINISTRO E INSTALACIÓN)</t>
  </si>
  <si>
    <t>CODO HD 45° EXTREMO LISO PARA PVC D=16" (SUMINISTRO E INSTALACIÓN)</t>
  </si>
  <si>
    <t>CODO HD 45° EXTREMO LISO PARA PVC D=18" (SUMINISTRO E INSTALACIÓN)</t>
  </si>
  <si>
    <t>CODO HD 45° EXTREMO LISO PARA PVC D=20" (SUMINISTRO E INSTALACIÓN)</t>
  </si>
  <si>
    <t>CODO HD 22.5° EXTREMO LISO PARA PVC D=6" (SUMINISTRO E INSTALACIÓN)</t>
  </si>
  <si>
    <t>CODO HD 22.5° EXTREMO LISO PARA PVC D=12" (SUMINISTRO E INSTALACIÓN)</t>
  </si>
  <si>
    <t>CODO HD 11.25° EXTREMO LISO PARA PVC D=6" (SUMINISTRO E INSTALACIÓN)</t>
  </si>
  <si>
    <t>CODO HD 11.25° EXTREMO LISO PARA PVC D=12" (SUMINISTRO E INSTALACIÓN)</t>
  </si>
  <si>
    <t>TAPON HD EXTREMO LISO D=6" (SUMINISTRO E INSTALACIÓN)</t>
  </si>
  <si>
    <t>VALVULA COMPUERTA ELASTICA VASTAGO NO ASCENDENTE EXTREMO LISO D=2" (SUMINISTRO E INSTALACIÓN)</t>
  </si>
  <si>
    <t>VALVULA COMPUERTA ELASTICA VASTAGO NO ASCENDENTE EXTREMO LISO D=3" (SUMINISTRO E INSTALACIÓN)</t>
  </si>
  <si>
    <t>VALVULA COMPUERTA ELASTICA VASTAGO NO ASCENDENTE EXTREMO LISO D=6" (SUMINISTRO E INSTALACIÓN)</t>
  </si>
  <si>
    <t>VALVULA COMPUERTA ELASTICA VASTAGO NO ASCENDENTE EXTREMO LISO D=8" (SUMINISTRO E INSTALACIÓN)</t>
  </si>
  <si>
    <t>HIDRANTE EXTREMO BRIDA D=3" (SUMINISTRO E INSTALACIÓN. NO INCLUYE KIT DE NIVELACIÓN)</t>
  </si>
  <si>
    <t>HIDRANTE EXTREMO BRIDA D=4" TIPO POSTE (SUMINISTRO E INSTALACIÓN. NO INCLUYE KIT DE NIVELACIÓN)</t>
  </si>
  <si>
    <t>HIDRANTE EXTREMO BRIDA D=6" TIPO POSTE (SUMINISTRO E INSTALACIÓN. NO INCLUYE KIT DE NIVELACIÓN)</t>
  </si>
  <si>
    <t>HIDRANTE EXTREMO BRIDA D=4" TIPO TRÁFICO (SUMINISTRO E INSTALACIÓN. NO INCLUYE KIT DE NIVELACIÓN)</t>
  </si>
  <si>
    <t>HIDRANTE EXTREMO BRIDA D=6" TIPO TRAFICO (SUMINISTRO E INSTALACIÓN. NO INCLUYE KIT DE NIVELACIÓN)</t>
  </si>
  <si>
    <t>POSTE EN CONCRETO AP, H=8M, CR=510 KG (INC. SUMINISTRO, IZAJE, HINCADO, APLOMADO Y CIMENTACIÓN SEGÚN NORMA LA009)</t>
  </si>
  <si>
    <t>POSTE EN CONCRETO AP, H=8M, CR=750 KG (INC. SUMINISTRO, IZAJE, HINCADO, APLOMADO Y CIMENTACIÓN SEGÚN NORMA LA009)</t>
  </si>
  <si>
    <t>POSTE EN CONCRETO AP, H=10M, CR=510 KG (INC. SUMINISTRO, IZAJE, HINCADO, APLOMADO Y CIMENTACIÓN SEGÚN NORMA LA009)</t>
  </si>
  <si>
    <t>POSTE EN CONCRETO AP, H=10M, CR=750 KG (INC. SUMINISTRO, IZAJE, HINCADO, APLOMADO Y CIMENTACIÓN SEGÚN NORMA LA009)</t>
  </si>
  <si>
    <t>POSTE EN CONCRETO AP, H=10M, CR=1050 KG (INC. SUMINISTRO, IZAJE, HINCADO, APLOMADO Y CIMENTACIÓN SEGÚN NORMA LA009)</t>
  </si>
  <si>
    <t>POSTE EN CONCRETO AP, H=12M, CR=510 KG (INC. SUMINISTRO, IZAJE, HINCADO, APLOMADO Y CIMENTACIÓN SEGÚN NORMA LA009)</t>
  </si>
  <si>
    <t>POSTE EN CONCRETO AP, H=12M, CR=1050 KG (INC. SUMINISTRO, IZAJE, HINCADO, APLOMADO Y CIMENTACIÓN SEGÚN NORMA LA009)</t>
  </si>
  <si>
    <t>POSTE EN CONCRETO AP, H=14M, CR=750 KG (INC. SUMINISTRO, IZAJE, HINCADO, APLOMADO Y CIMENTACIÓN SEGÚN NORMA LA009)</t>
  </si>
  <si>
    <t>POSTE EN CONCRETO AP, H=14M, CR=1050 KG (INC. SUMINISTRO, IZAJE, HINCADO, APLOMADO Y CIMENTACIÓN SEGÚN NORMA LA009)</t>
  </si>
  <si>
    <t>POSTE EN CONCRETO AP, H=14M, CR=1350 KG (INC. SUMINISTRO, IZAJE, HINCADO, APLOMADO Y CIMENTACIÓN SEGÚN NORMA LA009)</t>
  </si>
  <si>
    <t>POSTE METALICO AP, H=6M TIPO M130 SENCILLO (INC. SUMIN., IZAJE, APLOMADO, INST., BASE SEGÚN NORMA AP330 Y LUMINARIA 70W)</t>
  </si>
  <si>
    <t>POSTE METALICO AP, H=6M TIPO M130 DOBLE (INC. SUMIN., IZAJE, APLOMADO, INST., BASE SEGÚN NORMA AP330 Y LUMINARIAS 70W)</t>
  </si>
  <si>
    <t>POSTE METALICO AP, H=9M (INC. SUMINISTRO, IZAJE, APLOMADO E INSTALACIÓN. INC. BRAZO SENCILLO Y BASE SEGÚN NORMA AP802)</t>
  </si>
  <si>
    <t>POSTE METALICO AP, H=10M (INC. SUMINISTRO, IZAJE, APLOMADO E INSTALACIÓN. INCLUYE BRAZO DOBLE Y BASE SEGÚN NORMA AP802)</t>
  </si>
  <si>
    <t>POSTE METALICO AP, H=12M (INC. SUMINISTRO, IZAJE, APLOMADO E INSTALACIÓN. INC. BRAZO DOBLE Y BASE SEGÚN NORMA AP802)</t>
  </si>
  <si>
    <t>POSTE EN CONCRETO LA, H=8M, CR=510 KG (INC. SUMINISTRO, IZAJE, HINCADO, APLOMADO Y CIMENTACIÓN SEGÚN NORMA LA009)</t>
  </si>
  <si>
    <t>POSTE EN CONCRETO LA, H=8M, CR=750 KG (INC. SUMINISTRO, IZAJE, HINCADO, APLOMADO Y CIMENTACIÓN SEGÚN NORMA LA009)</t>
  </si>
  <si>
    <t>POSTE EN CONCRETO LA, H=8M, CR=1050 KG (INC. SUMINISTRO, IZAJE, HINCADO, APLOMADO Y CIMENTACIÓN SEGÚN NORMA LA009)</t>
  </si>
  <si>
    <t>POSTE EN CONCRETO LA, H=10M, CR=510 KG (INC. SUMINISTRO, IZAJE, HINCADO, APLOMADO Y CIMENTACIÓN SEGÚN NORMA LA009)</t>
  </si>
  <si>
    <t>POSTE EN CONCRETO LA, H=10M, CR=750 KG (INC. SUMINISTRO, IZAJE, HINCADO, APLOMADO Y CIMENTACIÓN SEGÚN NORMA LA009)</t>
  </si>
  <si>
    <t>POSTE EN CONCRETO LA, H=10M, CR=1050 KG (INC. SUMINISTRO, IZAJE, HINCADO, APLOMADO Y CIMENTACIÓN SEGÚN NORMA LA009)</t>
  </si>
  <si>
    <t>POSTE EN CONCRETO LA, H=12M, CR=510 KG (INC. SUMINISTRO, IZAJE, HINCADO, APLOMADO Y CIMENTACIÓN SEGÚN NORMA LA009)</t>
  </si>
  <si>
    <t>POSTE EN CONCRETO LA, H=12M, CR=750 KG (INC. SUMINISTRO, IZAJE, HINCADO, APLOMADO Y CIMENTACIÓN SEGÚN NORMA LA009)</t>
  </si>
  <si>
    <t>POSTE EN CONCRETO LA, H=12M, CR=1050 KG (INC. SUMINISTRO, IZAJE, HINCADO, APLOMADO Y CIMENTACIÓN SEGÚN NORMA LA009)</t>
  </si>
  <si>
    <t>POSTE EN CONCRETO LA, H=14M, CR=750 KG (INC. SUMINISTRO, IZAJE, HINCADO, APLOMADO Y CIMENTACIÓN SEGÚN NORMA LA009)</t>
  </si>
  <si>
    <t>POSTE EN CONCRETO LA, H=14M, CR=1050 KG (INC. SUMINISTRO, IZAJE, HINCADO, APLOMADO Y CIMENTACIÓN SEGÚN NORMA LA009)</t>
  </si>
  <si>
    <t>POSTE EN CONCRETO LA, H=14M, CR=1350 KG (INC. SUMINISTRO, IZAJE, HINCADO, APLOMADO Y CIMENTACIÓN SEGÚN NORMA LA009)</t>
  </si>
  <si>
    <t>DESCAPOTE A MANO EN MATERIAL COMUN (E=0.1M. INCLUYE CARGUE)</t>
  </si>
  <si>
    <t>4 DUCTOS D=6" PVC-TDP (INCLUYE SUMINISTRO E INSTALACIÓN. NO INCLUYE RELLENOS). NORMA CS217.</t>
  </si>
  <si>
    <t>4 DUCTOS D=4" PVC-TDP (INCLUYE SUMINISTRO E INSTALACIÓN. NO INCLUYE RELLENOS) NORMA CS209.</t>
  </si>
  <si>
    <t>1 DUCTO D=3" PVC-TDP (INCLUYE SUMINISTRO E INSTALACIÓN. NO INCLUYE RELLENOS) NORMA CS220.</t>
  </si>
  <si>
    <t>6 DUCTOS D=4" PVC-TDP (INCLUYE SUMINISTRO E INSTALACIÓN. NO INCLUYE RELLENOS)</t>
  </si>
  <si>
    <t>9 DUCTOS D=6" PVC-TDP (INCLUYE SUMINISTRO E INSTALACIÓN. NO INCLUYE RELLENOS) NORMA CS213.</t>
  </si>
  <si>
    <t>CODO HD 22.5° EXTREMO LISO PARA PVC D=4" (SUMINISTRO E INSTALACIÓN)</t>
  </si>
  <si>
    <t>UNION DE REPARACION PVC TIPO U.M. D=12" (SUMINISTRO E INSTALACIÓN)</t>
  </si>
  <si>
    <t>LOSA DE CONCRETO MR41 (SUMINISTRO, FORMALETEADO, COLOCACIÓN Y ACABADO. NO INCLUYE ACERO, CURADO, JUNTAS)</t>
  </si>
  <si>
    <t>BANCA EN CONCRETO TIPO M30 (SUMINISTRO E INSTALACIÓN. NO INCLUYE MATERIAL DE BASE)</t>
  </si>
  <si>
    <t>CANECA TIPO M120 (EN MALLA METÁLICA. INCLUYE SUMINISTRO E INSTALACIÓN. INCLUYE BASE EN CONCRETO 1500 PSI, HECHO EN OBRA)</t>
  </si>
  <si>
    <t>BANCA EN CONCRETO TIPO M40 (SUMINISTRO E INSTALACIÓN)</t>
  </si>
  <si>
    <t>BANCA EN CONCRETO TIPO M31 (SUMINISTRO E INSTALACIÓN)</t>
  </si>
  <si>
    <t>CONTENEDOR DE RAICES TIPO B20 (TIPO A) (1.2X1.2X1.40M. INC. SUMINISTRO, CONSTRUCCIÓN Y FILTRO EN GRAVILLA. NO INC. TIERRA)</t>
  </si>
  <si>
    <t>TAPON HD EXTREMO LISO D=4" (SUMINISTRO E INSTALACIÓN)</t>
  </si>
  <si>
    <t>UNION DE REPARACION HD EL D=6" (SUMINISTRO E INSTALACIÓN)</t>
  </si>
  <si>
    <t>6 DUCTOS D=6" PVC-TDP (INCLUYE SUMINISTRO E INSTALACIÓN. NO INCLUYE RELLENOS). NORMA CS212.</t>
  </si>
  <si>
    <t>CAMARA DE INSPECCIÓN T-14A ETB (H=2.3M. INCLUYE BASE, MUROS, CUBIERTA, ARO-BASE Y ARO-TAPA)</t>
  </si>
  <si>
    <t>CAMARA DE INSPECCIÓN T-18A ETB (H=2.3M. INCLUYE BASE, MUROS, CUBIERTA, ARO-BASE Y ARO-TAPA)</t>
  </si>
  <si>
    <t>UNION DE REPARACION PVC TIPO U.M. D=8" (SUMINISTRO E INSTALACIÓN)</t>
  </si>
  <si>
    <t>ADAPTADOR TERMINAL CAMPANA PVC D=3" (SUMINISTRO E INSTALACIÓN)</t>
  </si>
  <si>
    <t>ADAPTADOR TERMINAL CAMPANA PVC D=4" (SUMINISTRO E INSTALACIÓN)</t>
  </si>
  <si>
    <t>2 DUCTOS D=3" PVC-TDP (INCLUYE SUMINISTRO E INSTALACIÓN. NO INCLUYE RELLENOS)</t>
  </si>
  <si>
    <t>ANDEN CONCRETO GRAVA COMÚN DE 3000 PSI (210 KG/CM2) PREMEZCLADO E=0.10M (INCLUYE SUMINISTRO, FORMALETEO, FUNDIDA Y CURADO)</t>
  </si>
  <si>
    <t>SARDINEL H=0.40M, E=0.15M CONCRETO 3000 PSI (FUNDIDO EN SITIO, CONCRETO HECHO EN OBRA. INC. SUMIN, FORMALET. Y CONST.)</t>
  </si>
  <si>
    <t>SEÑAL DOBLE DE CICLORUTA (INCLUYE SUMINISTRO E INSTALACIÓN)</t>
  </si>
  <si>
    <t>SEÑAL VERTICAL GRUPO I (60X60CM) (INCLUYE SUMINISTRO E INSTALACIÓN)</t>
  </si>
  <si>
    <t>SEÑAL VERTICAL GRUPO I (75X75CM) (INCLUYE SUMINISTRO E INSTALACIÓN)</t>
  </si>
  <si>
    <t>SEÑAL VERTICAL GRUPO I (90X90CM) (INCLUYE SUMINISTRO E INSTALACIÓN)</t>
  </si>
  <si>
    <t>TACHA REFLECTIVA UNIDIRECCIONAL (INCLUYE SUMINISTRO E INSTALACIÓN)</t>
  </si>
  <si>
    <t>TACHÓN EN CONCRETO L=0.40M HI=0.15M, HS=0.08M (INCLUYE SUMINISTRO E INSTALACIÓN) INCLUYE PINTURA PARA INSTALAR</t>
  </si>
  <si>
    <t>RELLENO PARA REDES EN SUBBASE GRANULAR B-400 (SUMINISTRO, EXTENDIDO, HUMEDECIMIENTO Y COMPACTACIÓN)</t>
  </si>
  <si>
    <t>CONCRETO 2000 PSI PARA REDES (Hecho en Obra 1:3:3 con arena de río y triturado de 3/4")  (Suministro y Colocación)</t>
  </si>
  <si>
    <t>SUBBASE GRANULAR B-200 (SUMINISTRO, EXTENDIDO, NIVELACIÓN, HUMEDECIMIENTO Y COMPACTACIÓN CON VIBROCOMPACTADOR)</t>
  </si>
  <si>
    <t>LUMINARIA DE SODIO 70W PARA AP (INC. SUMINISTRO E INSTALACIÓN. INC. BOMBILLO Y FOTOCELDA CON BASE. NO INC BRAZO SOPORTE)</t>
  </si>
  <si>
    <t>LUMINARIA DE SODIO 250W PARA AP (INC.SUMINISTRO E INSTALACIÓN. INC. BOMBILLO Y FOTOCELDA CON BASE. NO INC BRAZO SOPORTE)</t>
  </si>
  <si>
    <t>LUMINARIA DE SODIO 150W PARA AP (INC.SUMINISTRO E INSTALACIÓN. INC. BOMBILLO Y FOTOCELDA CON BASE. NO INC BRAZO SOPORTE)</t>
  </si>
  <si>
    <t>ESTABILIZACIÓN DE SUBRASANTE CON RAJÓN (SUMINISTRO, EXTENDIDO, NIVELACIÓN Y COMPACTACIÓN MANUAL)</t>
  </si>
  <si>
    <t>UNION DE REPARACION PVC TIPO U.M. D=6" (SUMINISTRO E INSTALACIÓN)</t>
  </si>
  <si>
    <t>EXCAVACION MANUAL EN MATERIAL COMUN. INCLUYE CARGUE.</t>
  </si>
  <si>
    <t>CONCRETO 3000 PSI (HECHO EN OBRA 1:2:2 CON ARENA DE RÍO Y TRITURADO DE 3/4")</t>
  </si>
  <si>
    <t>CONCRETO 4000 PSI (HECHO EN OBRA CON ARENA DE RÍO Y TRITURADO DE 3/4")</t>
  </si>
  <si>
    <t>CONCRETO 3500 PSI (HECHO EN OBRA CON ARENA DE RÍO Y TRITURADO DE 3/4")</t>
  </si>
  <si>
    <t>CONCRETO 2000 PSI (HECHO EN OBRA 1:3:3 CON ARENA DE RÍO Y TRITURADO DE 3/4")</t>
  </si>
  <si>
    <t>CILINDRO POZO INSP. EN MAMPOSTERIA E=0.37M (INC. SUMIN. Y CONST, ACERO PARA ESCALERAS, GEOTEXTIL Y PAÑETE IMPERMEAB.)</t>
  </si>
  <si>
    <t>CILINDRO POZO INSP. EN MAMPOSTERIA E=0.25M (INC. SUMIN. Y CONST, ACERO PARA ESCALERAS, GEOTEXTIL Y PAÑETE IMPERMEAB.)</t>
  </si>
  <si>
    <t>PLACA CUBIERTA D=1.70M POZO INSPEC. (FUNDIDA EN SITIO. INC. SUMINISTRO, FORMALETEO, REFUERZO E INSTALACIÓN. NO INC.TAPA)</t>
  </si>
  <si>
    <t>PLACA FONDO D=1.70M POZO INSPEC. (FUNDIDA EN SITIO. INCL. SUMIN, FORMALET, REF, INST. INCL. CONCRETO 2000 PSI DE BASE)</t>
  </si>
  <si>
    <t>PLACA FONDO D=1.95M POZO INSPEC. (FUNDIDA EN SITIO. INCL. SUMIN, FORMALET, REF, INST. INCL. CONCRETO 2000 PSI DE BASE)</t>
  </si>
  <si>
    <t>MORTERO 1:4 (HECHO EN OBRA)</t>
  </si>
  <si>
    <t>MORTERO 1:3 (HECHO EN OBRA)</t>
  </si>
  <si>
    <t>MORTERO 1:2 (HECHO EN OBRA)</t>
  </si>
  <si>
    <t>RELLENO PARA REDES EN GRAVILLA 1/2" (SUMINISTRO, DISPOSICIÓN Y EXTENDIDO MANUAL)</t>
  </si>
  <si>
    <t>DEMOLICIÓN CONCRETO ESTRUCTURAL (INCLUYE CARGUE MANUAL). NO INCLUYE TRANSPORTE Y DISPOSICIÓN FINAL DE SOBRANTES.</t>
  </si>
  <si>
    <t>LUMINARIA DE SODIO 400W PARA AP (INC.SUMINISTRO E INSTALACIÓN. INC. BOMBILLO Y FOTOCELDA CON BASE. NO INC BRAZO SOPORTE)</t>
  </si>
  <si>
    <t>FLECHA DIRECCIONAL "A LA DERECHA" (E=15 MILS, ACRÍLICA BASE AGUA. INC. SUMIN. Y APLIC. CON EQUIPO. INCL. MICROESFERAS)</t>
  </si>
  <si>
    <t>FLECHA DIRECCIONAL "DE FRENTE" (E=15 MILS, ACRÍLICA BASE AGUA. INC. SUMIN. Y APLIC. CON EQUIPO. INCL. MICROESFERAS)</t>
  </si>
  <si>
    <t>FLECHA DIRECCIONAL "DE FRENTE A LA DERECHA" (E=15 MILS, ACRÍLICA BASE AGUA. INC. SUMIN. Y APLIC. CON EQUIPO. INCL. MICR</t>
  </si>
  <si>
    <t>UNION DE REPARACION HD EL D=8" (SUMINISTRO E INSTALACIÓN)</t>
  </si>
  <si>
    <t>UNION DE REPARACION HD EL D=10" (SUMINISTRO E INSTALACIÓN)</t>
  </si>
  <si>
    <t>UNION DE REPARACION HD EL D=12" (SUMINISTRO E INSTALACIÓN)</t>
  </si>
  <si>
    <t>UNION DE REPARACION HD EL D=14" (SUMINISTRO E INSTALACIÓN)</t>
  </si>
  <si>
    <t>UNION DE REPARACION HD EL D=16" (SUMINISTRO E INSTALACIÓN)</t>
  </si>
  <si>
    <t>YEE EN CONCRETO 8" X 6" X 0.60M (INCLUYE SUMINISTRO E INSTALACIÓN)</t>
  </si>
  <si>
    <t>YEE EN CONCRETO 10" X 6" X 1.25M (INCLUYE SUMINISTRO E INSTALACIÓN)</t>
  </si>
  <si>
    <t>YEE EN CONCRETO 12" X 6" X 1.25 M (INCLUYE SUMINISTRO E INSTALACIÓN)</t>
  </si>
  <si>
    <t>YEE EN CONCRETO 14" X 6" X 1.25M (INCLUYE SUMINISTRO E INSTALACIÓN)</t>
  </si>
  <si>
    <t>YEE EN CONCRETO 16" X 6" X 1.25 M (INCLUYE SUMINISTRO E INSTALACIÓN)</t>
  </si>
  <si>
    <t>YEE EN CONCRETO 18" X 6" X 1.25M (INCLUYE SUMINISTRO E INSTALACIÓN)</t>
  </si>
  <si>
    <t>YEE EN CONCRETO 20" X 6" X 1.25M (INCLUYE SUMINISTRO E INSTALACIÓN)</t>
  </si>
  <si>
    <t>YEE EN CONCRETO 24" X 6" X 1.25M (INCLUYE SUMINISTRO E INSTALACIÓN)</t>
  </si>
  <si>
    <t>CODO G.RAD. PVC 90º TIPO U.M. D=2" (SUMINISTRO E INSTALACIÓN)</t>
  </si>
  <si>
    <t>CODO G.RAD. PVC 90º TIPO U.M. D=2 1/2" (SUMINISTRO E INSTALACIÓN)</t>
  </si>
  <si>
    <t>CODO G.RAD. PVC 90º TIPO U.M. D=3" (SUMINISTRO E INSTALACIÓN)</t>
  </si>
  <si>
    <t>CODO G.RAD. PVC 90º TIPO U.M. D=4" (SUMINISTRO E INSTALACIÓN)</t>
  </si>
  <si>
    <t>CODO G.RAD. PVC 90º TIPO U.M. D=6" (SUMINISTRO E INSTALACIÓN)</t>
  </si>
  <si>
    <t>CODO G.RAD. PVC 90º TIPO U.M. D=8" (SUMINISTRO E INSTALACIÓN)</t>
  </si>
  <si>
    <t>CODO G.RAD. PVC 90º TIPO U.M. D=10" (SUMINISTRO E INSTALACIÓN)</t>
  </si>
  <si>
    <t>CODO G.RAD. PVC 90º TIPO U.M. D=12" (SUMINISTRO E INSTALACIÓN)</t>
  </si>
  <si>
    <t>CODO G.RAD. PVC 45º TIPO U.M. D=2" (SUMINISTRO E INSTALACIÓN)</t>
  </si>
  <si>
    <t>CODO G.RAD. PVC 45º TIPO U.M. D=2 1/2" (SUMINISTRO E INSTALACIÓN)</t>
  </si>
  <si>
    <t>CODO G.RAD. PVC 45º TIPO U.M. D=3" (SUMINISTRO E INSTALACIÓN)</t>
  </si>
  <si>
    <t>CODO G.RAD. PVC 45º TIPO U.M. D=4" (SUMINISTRO E INSTALACIÓN)</t>
  </si>
  <si>
    <t>CODO G.RAD. PVC 45º TIPO U.M. D=6" (SUMINISTRO E INSTALACIÓN)</t>
  </si>
  <si>
    <t>CODO G.RAD. PVC 45º TIPO U.M. D=8" (SUMINISTRO E INSTALACIÓN)</t>
  </si>
  <si>
    <t>CODO G.RAD. PVC 45º TIPO U.M. D=10" (SUMINISTRO E INSTALACIÓN)</t>
  </si>
  <si>
    <t>CODO G.RAD. PVC 45º TIPO U.M. D=12" (SUMINISTRO E INSTALACIÓN)</t>
  </si>
  <si>
    <t>CODO G.RAD. PVC 22.5° TIPO U.M. D=2" (SUMINISTRO E INSTALACIÓN)</t>
  </si>
  <si>
    <t>CODO G.RAD. PVC 22.5° TIPO U.M. D=2 1/2" (SUMINISTRO E INSTALACIÓN)</t>
  </si>
  <si>
    <t>CODO G.RAD. PVC 22.5° TIPO U.M. D=3" (SUMINISTRO E INSTALACIÓN)</t>
  </si>
  <si>
    <t>CODO G.RAD. PVC 22.5° TIPO U.M. D=4" (SUMINISTRO E INSTALACIÓN)</t>
  </si>
  <si>
    <t>CODO G.RAD. PVC 22.5° TIPO U.M D=6" (SUMINISTRO E INSTALACIÓN)</t>
  </si>
  <si>
    <t>CODO G.RAD. PVC 22.5° TIPO U.M. D=8" (SUMINISTRO E INSTALACIÓN)</t>
  </si>
  <si>
    <t>CODO G.RAD. PVC 22.5° TIPO U.M. D=10" (SUMINISTRO E INSTALACIÓN)</t>
  </si>
  <si>
    <t>CODO G.RAD. PVC 22.5° TIPO U.M. D=12" (SUMINISTRO E INSTALACIÓN)</t>
  </si>
  <si>
    <t>CODO G.RAD. PVC 11.25° TIPO U.M. D=2" (SUMINISTRO E INSTALACIÓN)</t>
  </si>
  <si>
    <t>CODO G.RAD. PVC 11.25° TIPO U.M. D=2 1/2" (SUMINISTRO E INSTALACIÓN)</t>
  </si>
  <si>
    <t>CODO G.RAD. PVC 11.25° TIPO U.M. D=3" (SUMINISTRO E INSTALACIÓN)</t>
  </si>
  <si>
    <t>CODO G.RAD. PVC 11.25° TIPO U.M. D=4" RDE 21 (SUMINISTRO E INSTALACIÓN)</t>
  </si>
  <si>
    <t>CODO G.RAD. PVC 11.25° TIPO U.M. D=6" (SUMINISTRO E INSTALACIÓN)</t>
  </si>
  <si>
    <t>CODO G.RAD. PVC 11.25° TIPO U.M. D=8" (SUMINISTRO E INSTALACIÓN)</t>
  </si>
  <si>
    <t>CODO G.RAD. PVC 11.25° TIPO U.M. D=10" (SUMINISTRO E INSTALACIÓN)</t>
  </si>
  <si>
    <t>CODO G.RAD. PVC 11.25° TIPO U.M. D=12" (SUMINISTRO E INSTALACIÓN)</t>
  </si>
  <si>
    <t>ADAPTADOR AC-PVC TIPO U.S. D=3" (SUMINISTRO E INSTALACIÓN) REVISAR LIMPIADOR SOLDADURA</t>
  </si>
  <si>
    <t>ADAPTADOR AC-PVC TIPO U.S. D=4" (SUMINISTRO E INSTALACIÓN) REVISAR SOLDADURA LIMPIADOR</t>
  </si>
  <si>
    <t>ADAPTADOR AC-PVC TIPO U.S. D=2" (SUMINISTRO E INSTALACIÓN) REVISAR SOLDADURA LIMPIADOR</t>
  </si>
  <si>
    <t>BOLARDO EN HIERRO TIPO M63 (SUMINISTRO E INSTALACIÓN. INCLUYE BASE EN CONCRETO 1500 PSI, HECHO EN OBRA)</t>
  </si>
  <si>
    <t>BOLARDO EN CONCRETO TIPO M60 (SUMINISTRO E INSTALACIÓN. INCLUYE BASE EN CONCRETO 1500 PSI, PREMEZCLADO)</t>
  </si>
  <si>
    <t>BANCA EN MADERA TIPO M50 (SUMINISTRO E INSTALACIÓN)</t>
  </si>
  <si>
    <t>PROTECTOR DE ARBOL TIPO M90 (INCLUYE SUMINISTRO E INSTALACIÓN. NO INCLUYE BASES)</t>
  </si>
  <si>
    <t>PROTECTOR DE ARBOL DE DOS TUBOS TIPO M91 (INCLUYE SUMINISTRO E INSTALACIÓN. NO INCLUYE BASES)</t>
  </si>
  <si>
    <t>CICLO-PARQUEADERO TIPO M100 (TIPO 1) (H=1M, L=2M. INCLUYE SUMINISTRO E INSTALACIÓN. NO INCLUYE BASES)</t>
  </si>
  <si>
    <t>CICLO-PARQUEADERO TIPO M101 (TIPO 2) (H=0.6M, L=2M, A=0.6M. INCLUYE SUMINISTRO E INSTALACIÓN. NO INCLUYE BASES)</t>
  </si>
  <si>
    <t>TELEFONO PUBLICO DE PEDESTAL TIPO M20 (INCLUYE SUMINISTRO E INSTALACIÓN. NO INCLUYE BASE)</t>
  </si>
  <si>
    <t>PARADERO TIPO M10 (INC. SUM. E INST. INC. BASES EN CONCRETO 3000 PSI, HECHO EN OBRA. NO INCLUYE LOSAS DE CONCRETO)</t>
  </si>
  <si>
    <t>POSTE LUMINARIA HISTÓRICA TIPO M131 H=5M (INC. SUMINISTRO E INSTALACIÓN. NO INC.: LUMINARIAS, CABLEADO Y BASE PEDESTAL)</t>
  </si>
  <si>
    <t>BOLARDO EN CONCRETO TIPO M61 (SUMINISTRO E INSTALACIÓN. INCLUYE BASE EN CONCRETO 1500 PSI, PREMEZCLADO)</t>
  </si>
  <si>
    <t>BOLARDO EN HIERRO TIPO M62 (SUMINISTRO E INSTALACIÓN. INCLUYE BASE EN CONCRETO 1500 PSI, PREMEZCLADO)</t>
  </si>
  <si>
    <t>9 DUCTOS D=4" PVC-TDP (INCLUYE SUMINISTRO E INSTALACION. NORMA CS211.</t>
  </si>
  <si>
    <t>MURO EN BLOQUE ESTRUCTURAL TIPO PIEDRA GRIS (REFERENCIA: PI-16. INCLUYE SUMINISTRO Y CONSTRUCCIÓN)</t>
  </si>
  <si>
    <t>POSTE METALICO AP, H=10M (INC. SUMINISTRO, IZAJE, APLOMADO E INSTALACIÓN. INC. BRAZO SENCILLO Y BASE SEGÚN NORMA AP802)</t>
  </si>
  <si>
    <t>TAPON HD EXTREMO LISO D=8" (SUMINISTRO E INSTALACIÓN)</t>
  </si>
  <si>
    <t>2 DUCTOS D=4" PVC-TDP (INCLUYE SUMINISTRO E INSTALACIÓN. NO INCLUYE RELLENOS). NORMA CS208.</t>
  </si>
  <si>
    <t>36 DUCTOS D=4" PVC-TDP (INCLUYE SUMINISTRO E INSTALACIÓN. NO INCLUYE RELLENOS). SUMINISTRO Y COLOCACION SIN EXCAVACION.</t>
  </si>
  <si>
    <t>UNION PVC TIPO U.M. D= 2" (SUMINISTRO E INSTALACIÓN)</t>
  </si>
  <si>
    <t>UNION PVC TIPO U.M. D= 3" (SUMINISTRO E INSTALACIÓN)</t>
  </si>
  <si>
    <t>UNION PVC TIPO U.M. D= 4" (SUMINISTRO E INSTALACIÓN)</t>
  </si>
  <si>
    <t>UNION PVC TIPO U.M. D= 6" (SUMINISTRO E INSTALACIÓN)</t>
  </si>
  <si>
    <t>UNION PVC TIPO U.M. D= 8" (SUMINISTRO E INSTALACIÓN)</t>
  </si>
  <si>
    <t>UNION PVC TIPO U.M. D= 10" (SUMINISTRO E INSTALACIÓN)</t>
  </si>
  <si>
    <t>UNION PVC TIPO U.M. D= 12" (SUMINISTRO E INSTALACIÓN)</t>
  </si>
  <si>
    <t>UNION PVC TIPO U.M. D= 2 1/2" (SUMINISTRO E INSTALACIÓN)</t>
  </si>
  <si>
    <t>ANCLAJE PARA TUBERIA EN CONCRETO PREMEZCLADO DE 2500 PSI GRAVA COMUN (Incluye, suministro, formaleteo, curado y colocacion. No incluye refuerzo)</t>
  </si>
  <si>
    <t>CODO HD 11.25° EXTREMO LISO PARA PVC D=3" (SUMINISTRO E INSTALACIÓN)</t>
  </si>
  <si>
    <t>CODO HD 11.25° EXTREMO LISO PARA PVC D=2" (SUMINISTRO E INSTALACIÓN)</t>
  </si>
  <si>
    <t>CODO HD 11.25° EXTREMO LISO PARA PVC D=4" (SUMINISTRO E INSTALACIÓN)</t>
  </si>
  <si>
    <t>RAMPA TIPO A B10 INCLUYE BASE EN MORTERO 1:5, DESARROLLO: 1M.</t>
  </si>
  <si>
    <t>SUPER ESTRUCTURA EN CONCRETO DE 5000 PSI PREMEZCLADO, GRAVA COMÚN (Incluye Sumin, bombeo, Formaleteo, Colocación y Curado. No incl. Refuerzo).</t>
  </si>
  <si>
    <t>DADO EN CONCRETO 4000 PSI, (27 Mpa) PREMEZCLADO, GRAVA COMÚN (Incluye Suministro, Formaleteo en madera, Bombeo, colocación y Curado. No incluye refuerzo)</t>
  </si>
  <si>
    <t>VIGA EN CONCRETO PREMEZCLADO DE 3500 PSI (24 Mpa) GRAVA COMUN (Incluye Sumin., bombeo con autobomba, Formaleteo en madera, Colocación y Curado. No incl. Refuerzo)</t>
  </si>
  <si>
    <t>CONCRETO 3000 PSI GRAVA FINA PARA ESTRUCTURA DE TRANSICIÓN (PREMEZCLADO. INCL. SUMIN, FORMALETA, BOMBEO CON AUTOBOMBA Y COLOCACIÓN. NO INCL. REFUERZO, CURADO)</t>
  </si>
  <si>
    <t>CONCRETO 3000 PSI GRAVA FINA PARA ESTRIBOS (PREMEZCLADO. INCLUYE SUMINISTRO, BOMBEO CON AUTOBOMBA, FORMALETEO Y COLOCACIÓN. NO INCL. REFUERZO, CURADO)</t>
  </si>
  <si>
    <t>CONCRETO 3000 PSI GRAVA FINA PARA PUENTE CAJÓN (PREMEZCLADO. INCLUYE SUMIN., BOMBEO CON AUTOBOMBA, FORMALETEO Y COLOCACIÓN. NO INCL. REFUERZO, CURADO)</t>
  </si>
  <si>
    <t>MURO DE CONTENCIÓN EN CONCRETO 3000 PSI PREMEZCLADO, GRAVA FINA. (Incluye suministro, formaleteo, bombeo, colocación y curado. No incl. Refuerzo)</t>
  </si>
  <si>
    <t>CONCRETO 3000 PSI GRAVA FINA PARA BOX CULVERT (PREMEZCLADO. INCLUYE SUMIN., FORMALETEO, BOMBEO CON AUTOBOMBA Y COLOCACIÓN. NO INCL. REFUERZO, CURADO)</t>
  </si>
  <si>
    <t>ALETA VIGA SOLERA EN CONCRETO PREMEZCLADO DE 3000 PSI (21Mpa) GRAVA FINA (Incl. Sumin., bombeo con autobomba, Formaleteo madera, Colocación y Curado. No incl. Refuerzo)</t>
  </si>
  <si>
    <t>CONCRETO 2000 PSI GRAVA COMÚN PARA SUB-BASE PUENTE (PREMEZCLADO. INCLUYE SUMIN., FORMALETEO Y COLOCACIÓN. NO INCL. REFUERZO, CURADO)</t>
  </si>
  <si>
    <t>CONCRETO 2500 PSI (HECHO EN OBRA CON ARENA DE RÍO Y TRITURADO DE 3/4")</t>
  </si>
  <si>
    <t>CONCRETO 1500 PSI (HECHO EN OBRA) 1:3:5 CON ARENA DE RÍO Y TRITURADO DE 3/4")</t>
  </si>
  <si>
    <t>CAJA DE INSPECCIÓN TIPO VEHICULAR NORMA CODENSA CS 280 (INCLUYE BASE, MUROS, PASOS, PAÑETE, CUBIERTA, ARO Y TAPA)</t>
  </si>
  <si>
    <t>CAMARA DE INSPECCIÓN T-16 ETB (H=2.3M. INCLUYE BASE, MUROS, CUBIERTA, ARO-BASE Y ARO-TAPA)</t>
  </si>
  <si>
    <t>CAMARA DE INSPECCIÓN T-18 ETB (H=2.3M. INCLUYE BASE, MUROS, CUBIERTA, ARO-BASE Y ARO-TAPA)</t>
  </si>
  <si>
    <t>CAMARA DE INSPECCIÓN T-16A ETB (H=2.3M. INCLUYE BASE, MUROS, CUBIERTA, ARO-BASE Y ARO-TAPA)</t>
  </si>
  <si>
    <t>CONCRETO CICLOPEO (60%-40%) (CONCRETO PREMEZCLADO. INCLUYE SUMINISTRO Y COLOCACIÓN)</t>
  </si>
  <si>
    <t>CODO HD 22.5° EXTREMO LISO PARA PVC D=3" (SUMINISTRO E INSTALACIÓN)</t>
  </si>
  <si>
    <t>CODO HD 11.25° EXTREMO LISO PARA PVC D=8" (SUMINISTRO E INSTALACIÓN)</t>
  </si>
  <si>
    <t>CAJA PARA VALVULA 0.4X0.4M H=0.8M (INCLUYE MARCO Y TAPA)</t>
  </si>
  <si>
    <t>DESMONTE Y REINSTALACION DE SEÑALES VIALES (INCLUYE DADO DE ANCLAJE)</t>
  </si>
  <si>
    <t>BASE GRANULAR B-600 (SUMINISTRO, TRANSPORTE, EXTENDIDO, NIVELACIÓN, HUMEDECIMIENTO Y COMPACTACIÓN CON VIBROCOMPACTADOR)</t>
  </si>
  <si>
    <t>TALA DE ARBOLES CLASE IV (20M&lt;H&lt;30M. INCLUYE DESENRAÍCE, RETIRO Y DISPOSICIÓN FINAL)</t>
  </si>
  <si>
    <t>PISO EN ADOQUIN DE ARCILLA 26X6X6CM (SUMINISTRO E INSTALACIÓN. INCLUYE BASE 4CM ARENA NIVELACIÓN Y ARENA DE SELLO)</t>
  </si>
  <si>
    <t>TALA DE ARBOLES CLASE III (10M &lt; H &lt; 20 M. INCLUYE DESENRAÍCE, RETIRO Y DISPOSICIÓN FINAL)</t>
  </si>
  <si>
    <t>TALA DE ARBOLES CLASE I (H&lt;5M. INCLUYE DESENRAÍCE, RETIRO Y DISPOSICIÓN FINAL)</t>
  </si>
  <si>
    <t>SUBDREN EN GRAVILLA 3/4", 0.5X1M (INC. SUMIN. Y EXTENDIDO MANUAL. INC. GEOTEXTIL NT CR=700N Y TUBERÍA PVC CORRUG.-FILTRO D=6")</t>
  </si>
  <si>
    <t xml:space="preserve">ACERO DE REFUERZO FY=60000 PSI. SUMINISTRO E INSTALACIÓN.  DE ACUERDO A LO ESTIPULADO POR LA NSR-10, NORMA ASTM A-706, ICONTEC 2289 PARA EL ACERO PDR-60. INCLUYE TODOS LOS COSTOS DE SUMINISTRO DE MATERIALES (REFUERZO (G60) FIGURADO, CORRUGADO, INCLUYE EL ALAMBRE DE AMARRE), EQUIPOS, TRANSPORTES, MANEJO, ALMACENAMIENTO, DESPERDICIOS Y MANO DE OBRA. </t>
  </si>
  <si>
    <t>KG</t>
  </si>
  <si>
    <t>EXCAVACIÓN MECÁNICA EN MATERIAL COMÚN (INCLUYE CARGUE)</t>
  </si>
  <si>
    <t>SUMIDERO LATERAL SL-100, H=0.85M (PREFABRICADO. INCLUYE SUMINISTRO E INSTALACIÓN. INCLUYE SOBRETAPA Y TAPA)</t>
  </si>
  <si>
    <t>CILINDRO POZO INSPECCION PREFABRICADO D=1.2M, H=1M, E=0.10M (INCLUYE SUMINISTRO E INSTALACIÓN. NO INC. ARO DE AJUSTE)</t>
  </si>
  <si>
    <t>SIEMBRA DE GRAMA (INCLUYE SUMINISTRO E INSTALACIÓN. INCLUYE 10CM DE TIERRA NEGRA)</t>
  </si>
  <si>
    <t>NIVELACIÓN DE POZO (HASTA RASANTE EN CONCRETO 3000 PSI HECHO EN OBRA, H=0.15M. INCLUYE SUMINISTRO Y CONSTRUCCIÓN)</t>
  </si>
  <si>
    <t>LIMPIEZA DE POZOS (INCLUYE CARGUE, RETIRO Y DISPOSICIÓN FINAL DE SOBRANTES)</t>
  </si>
  <si>
    <t>LIMPIEZA DE SUMIDEROS (INCLUYE CARGUE, RETIRO Y DISPOSICIÓN FINAL DE SOBRANTES)</t>
  </si>
  <si>
    <t>CENEFA EN ADOQUIN DE ARCILLA A=6CM (SUMINISTRO E INSTALACIÓN. NO INCLUYE MATERIAL DE BASE)</t>
  </si>
  <si>
    <t>CONCRETO 1500 PSI GRAVA COMÚN PARA SOLADOS (PREMEZCLADO. INCLUYE SUMINISTRO Y COLOCACIÓN)</t>
  </si>
  <si>
    <t>GROUTING 1500 PSI (INCLUYE SUMINISTRO Y COLOCACIÓN)</t>
  </si>
  <si>
    <t>SUMIDERO TRANSVERSAL ST-1, H=1.9M (FUNDIDO EN SITIO, CONCRETO HECHO EN OBRA. INCL. SUM, FORM, REF. Y CONST. INCL. REJA)</t>
  </si>
  <si>
    <t>TUBERIA PF D=1/2" PARA ACOMETIDA DOMICILIARIA (SUMINISTRO E INSTALACIÓN)</t>
  </si>
  <si>
    <t>PISO EN ADOQUIN DE CONCRETO A25 20X10X6CM (SUMINISTRO E INSTALACIÓN. INCLUYE BASE 3CM ARENA NIVELACIÓN Y ARENA DE SELLO)</t>
  </si>
  <si>
    <t>LOSA DE CONCRETO MR45 (SUMINISTRO, FORMALETEADO, COLOCACIÓN Y ACABADO. NO INCLUYE ACERO, CURADO, JUNTAS)</t>
  </si>
  <si>
    <t>LOSA DE CONCRETO MR50 (SUMINISTRO, FORMALETEADO, COLOCACIÓN Y ACABADO. NO INCLUYE ACERO, CURADO, JUNTAS)</t>
  </si>
  <si>
    <t>CAÑUELA TIPO A120 (SUMINISTRO E INSTALACIÓN. INCLUYE 3CM MORTERO 1:5)</t>
  </si>
  <si>
    <t>SARDINEL H=0.20M, E=0.15M CONCRETO 3000 PSI (FUNDIDO EN SITIO, CONCRETO HECHO EN OBRA. INC. SUMIN, FORMALET. Y CONST.)</t>
  </si>
  <si>
    <t>PILOTE D=40 CM CONCRETO TREMIE DE 3000 PSI. (INCL. EXCAVACIÓN, CARGUE Y RETIRO DE SOBRANTES, MOVILIZACIÓN, MONTAJE Y DESMONTAJE EQUIPO, Y CONCRETO). INCLUYE MOVILIZACIÓN HACIA Y DESDE LA OBRA Y ENTRE PERFORACIONES, MONTAJE Y DESMONTAJE, REGISTRO DE MUESTRAS CORRESPONDIENTES AL PERFIL ESTRATIGRÁFICO. TAMBIÉN INCLUYE EL CARGUE, RETIRO Y DISPOSICIÓN FINAL DE ESCOMBROS, SUMINISTRO Y COLOCACIÓN DEL CONCRETO.</t>
  </si>
  <si>
    <t>PILOTE D=50 CM CONCRETO TREMIE DE 3000 PSI. (INCL. EXCAVACIÓN, CONCRETO, CARGUE Y RETIRO DE SOBRANTES, MOVILIZACIÓN, MONTAJE Y DESMONTAJE EQUIPO. INCLUYE , MOVILIZACIÓN HACIA Y DESDE LA OBRA Y ENTRE PERFORACIONES, MONTAJE Y DESMONTAJE, REGISTRO DE MUESTRAS CORRESPONDIENTES AL PERFIL ESTRATIGRÁFICO. TAMBIÉN INCLUYE EL CARGUE, RETIRO Y DISPOSICIÓN FINAL DE ESCOMBROS, SUMINISTRO Y COLOCACIÓN DEL CONCRETO.</t>
  </si>
  <si>
    <t>PILOTE D=60 CM CONCRETO TREMIE DE 3000 PSI. (INCL. EXCAVACIÓN, CONCRETO, CARGUE Y RETIRO DE SOBRANTES, MOVILIZACIÓN, MONTAJE Y DESMONTAJE EQUIPO. INCLUYE , MOVILIZACIÓN HACIA Y DESDE LA OBRA Y ENTRE PERFORACIONES, MONTAJE Y DESMONTAJE, REGISTRO DE MUESTRAS CORRESPONDIENTES AL PERFIL ESTRATIGRÁFICO. TAMBIÉN INCLUYE EL CARGUE, RETIRO Y DISPOSICIÓN FINAL DE ESCOMBROS, SUMINISTRO Y COLOCACIÓN DEL CONCRETO.</t>
  </si>
  <si>
    <t>CUADRILLA (OFICIAL + 6 AYUDANTES). INCLUYE FACTOR DE PRESTACIONES.</t>
  </si>
  <si>
    <t>JR</t>
  </si>
  <si>
    <t>ENTIBADO TIPO ED1, DISCONTINUO EN MADERA (INCLUYE SUMINISTRO E INSTALACIÓN)</t>
  </si>
  <si>
    <t>CIMENTACION DE POSTES H=8M, CR=510KG (INCLUYE IZAJE, APLOMADO E HINCADO. INCLUYE RELLENOS). NORMA LA009.</t>
  </si>
  <si>
    <t>CAJA DE INSPECCIÓN DE 0.6X0.6M (H=0.6M. INCLUYE SUMINISTRO Y CONSTRUCCIÓN. INCLUYE MARCO Y TAPA. NO INC. BASE Y CAÑUELA)</t>
  </si>
  <si>
    <t>3 DUCTOS D=4" PVC-TDP (INCLUYE SUMINISTRO E INSTALACIÓN. NO INCLUYE RELLENOS)</t>
  </si>
  <si>
    <t>SARDINEL H=0.25M, E=0.15M CONCRETO 3000 PSI (FUNDIDO EN SITIO, CONCRETO HECHO EN OBRA. INC. SUMIN, FORMALET. Y CONST.)</t>
  </si>
  <si>
    <t>TUBERIA PVC PARA DRENAJE D=2 1/2" CON FILTRO (INCLUYE SUMINISTRO E INSTALACIÓN)</t>
  </si>
  <si>
    <t>8 DUCTOS D=4" PVC-EB (INCLUYE SUMINISTRO E INSTALACIÓN. NO INCLUYE RELLENOS)</t>
  </si>
  <si>
    <t>12 DUCTOS D=4" PVC-EB (LIVIANO) (INCLUYE SUMINISTRO E INSTAL</t>
  </si>
  <si>
    <t>16 DUCTOS D=4" PVC-EB (LIVIANO) (INCLUYE SUMINISTRO E INSTALACIÓN. NO INCLUYE RELLENOS)</t>
  </si>
  <si>
    <t>24 DUCTOS D=4" PVC-EB (LIVIANO) (INCLUYE SUMINISTRO E INSTALACIÓN. NO INCLUYE RELLENOS)</t>
  </si>
  <si>
    <t>NIVELACION Y COMPACTACIÓN DE SUBRASANTE</t>
  </si>
  <si>
    <t>CURADO DE LOSAS DE CONCRETO (SUMINISTRO Y APLICACIÓN)</t>
  </si>
  <si>
    <t>CORTE DE PAVIMENTO - INCLUYE EQUIPO: CORTADORA DE CONCRETO INCLUYE OPERARIO Y COMBUSTIBLE. INCLUYE DISCO DIAMANTADO ASFALTO-CONCRETO 350 MM, AGUA Y MANO DE OBRA</t>
  </si>
  <si>
    <t>PINTURA EN ESMALTE URETANO GRIS (E=1MIL. INC. SUMIN. Y APLIC. NO INC. IMPRIMANTE, BARRERA, ESMALTE EPÓXICO O SIMILARES)</t>
  </si>
  <si>
    <t>SELLADO DE JUNTAS EN PAVIMENTO DE CONCRETO HIDRAULICO (INCLUYE LIMPIEZA, SUMINISTRO E INSTALACIÓN DE FONDO Y SELLANTE)</t>
  </si>
  <si>
    <t>MEZCLA DENSA EN CALIENTE MD20 ASFALTO 80-100 (SUMINISTRO, EXTENDIDO, NIVELACIÓN Y COMPACTACIÓN MECANICA)</t>
  </si>
  <si>
    <t>RELLENO PARA REDES EN BASE GRANULAR B-600 (SUMINISTRO, TRANSPORTE, EXTENDIDO, HUMEDECIMIENTO Y COMPACTACIÓN)</t>
  </si>
  <si>
    <t>RELLENO PARA ANDENES EN SUBBASE GRANULAR B-400 (SUMINISTRO, EXTENDIDO, HUMEDECIMIENTO Y COMPACTACIÓN)</t>
  </si>
  <si>
    <t>IMPRIMACION CON EMULSION ASFALTICA CRL-0 (SUMINISTRO, BARRIDO SUPERFICIE Y RIEGO MECANICO)</t>
  </si>
  <si>
    <t>RIEGO DE LIGA CON EMULSION ASFALTICA CRR-1 (SUMINISTRO, BARRIDO SUPERFICIE Y RIEGO MECANICO)</t>
  </si>
  <si>
    <t>RIEGO DE LIGA CON EMULSION ASFALTICA CRR-2 (SUMINISTRO, BARRIDO SUPERFICIE Y RIEGO MECANICO)</t>
  </si>
  <si>
    <t>DEMARCACION LINEA DISCONTINUA A=0.12M (E=15 MILS, ACRÍLICA BASE AGUA. INC. SUMIN. Y APLIC. CON EQUIPO. INC MICROESFERAS)</t>
  </si>
  <si>
    <t>CONCRETO CICLOPEO (60%-40%) (CONCRETO HECHO EN OBRA. INCLUYE SUMINISTRO Y COLOCACIÓN)</t>
  </si>
  <si>
    <t>MORTERO 1:5 (HECHO EN OBRA)</t>
  </si>
  <si>
    <t>ANCLAJE PARA TUBERIA EN CONCRETO DE 2500 PSI HECHO EN OBRA (Incluye suministro, formaleteo y colocacion)</t>
  </si>
  <si>
    <t>SUBDREN EN GRAVILLA 1/2", 0.4X0.8M (INC. SUMIN. Y COMPACT. INC. GEOTEXTIL NT CR=700N Y TUBERÍA PVC CORRUG.-FILTRO D=4")</t>
  </si>
  <si>
    <t>SUBDREN EN GRAVILLA 1/2", 0.5X1M (INC. SUMIN. Y COMPACT. INC. GEOTEXTIL NT CR=700N Y TUBERÍA PVC CORRUG.-FILTRO D=6")</t>
  </si>
  <si>
    <t>PLACA CUBIERTA D=1.70M POZO INSPEC. (PREFABRICADA. INCLUYE SUMINISTRO E INSTALACIÓN. INCLUYE TAPA)</t>
  </si>
  <si>
    <t>PLACA FONDO D=1.70M POZO INSPEC. (PREFABRICADA. INCL. SUMIN, INST.)</t>
  </si>
  <si>
    <t>CILINDRO POZO INSPECCION PREFABRICADO D=1.2M, H=0.5M, E=0.10M (INCLUYE SUMINISTRO E INSTALACIÓN. NO INC. ARO DE AJUSTE)</t>
  </si>
  <si>
    <t>CILINDRO POZO INSPECCION PREFABRICADO D=1.2M, H=0.25M, E=0.10M (INCLUYE SUMINISTRO E INSTALACIÓN. NO INC. ARO DE AJUSTE)</t>
  </si>
  <si>
    <t>SUMIDERO LATERAL SL-100, H=1.25M (FUNDIDO EN SITIO, CONCRETO HECHO EN OBRA. INCL. SUMIN, FORM, REF. Y CONST. INCL. TAPA)</t>
  </si>
  <si>
    <t>SUMIDERO LATERAL SL-150A, H=1.7M (FUNDIDO EN SITIO, CONCRETO PREMEZCLADO. INCL. SUMIN, FORM, REF. Y CONSTR. INCL. TAPA)</t>
  </si>
  <si>
    <t>SUMIDERO LATERAL SL-150, H=1.25M (FUNDIDO EN SITIO, CONCRETO HECHO EN OBRA. INCL. SUMIN, FORM, REF. Y CONST. INCL. TAPA)</t>
  </si>
  <si>
    <t>SUMIDERO LATERAL SL-200, H=1.25M (FUNDIDO EN SITIO, CONCRETO PREMEZCLADO. INCL. SUMIN, FORM, REF. Y CONSTR. INCL. TAPA)</t>
  </si>
  <si>
    <t>SUMIDERO LATERAL SL-200, H=1.25M (FUNDIDO EN SITIO, CONCRETO HECHO EN OBRA. INCL. SUMIN, FORM, REF. Y CONST. INCL. TAPA)</t>
  </si>
  <si>
    <t>SUMIDERO LATERAL SL-250, H=1.25M (FUNDIDO EN SITIO, CONCRETO HECHO EN OBRA. INCL. SUMIN, FORM, REF. Y CONST. INCL. TAPA)</t>
  </si>
  <si>
    <t>SUMIDERO LATERAL SL-250, H=1.25M (FUNDIDO EN SITIO, CONCRETO PREMEZCLADO. INCL. SUMIN, FORM, REF. Y CONSTR. INCL. TAPA)</t>
  </si>
  <si>
    <t>SUMIDERO LATERAL SL-100A, H=1.7M (FUNDIDO EN SITIO, CONCRETO HECHO EN OBRA. INCL. SUM, FORM, REF. Y CONST. INCL. TAPA)</t>
  </si>
  <si>
    <t>SUMIDERO LATERAL SL-100A, H=1.7M (FUNDIDO EN SITIO, CONCRETO PREMEZCLADO. INCL. SUMIN, FORM, REF. Y CONSTR. INCL. TAPA)</t>
  </si>
  <si>
    <t>SUMIDERO LATERAL SL-150A, H=1.7M (FUNDIDO EN SITIO, CONCRETO HECHO EN OBRA. INCL. SUM, FORM, REF. Y CONST. INCL. TAPA)</t>
  </si>
  <si>
    <t>SUMIDERO LATERAL SL-200A, H=1.7M (FUNDIDO EN SITIO, CONCRETO HECHO EN OBRA. INCL. SUM, FORM, REF. Y CONST. INCL. TAPA)</t>
  </si>
  <si>
    <t>SUMIDERO LATERAL SL-200A, H=1.7M (FUNDIDO EN SITIO, CONCRETO PREMEZCLADO. INCL. SUMIN, FORM, REF. Y CONSTR. INCL. TAPA)</t>
  </si>
  <si>
    <t>SUMIDERO LATERAL SL-250A, H=1.7M (FUNDIDO EN SITIO, CONCRETO HECHO EN OBRA. INCL. SUM, FORM, REF. Y CONST. INCL. TAPA)</t>
  </si>
  <si>
    <t>SUMIDERO LATERAL SL-250A, H=1.7M (FUNDIDO EN SITIO, CONCRETO PREMEZCLADO. INCL. SUMIN, FORM, REF. Y CONSTR. INCL. TAPA)</t>
  </si>
  <si>
    <t>SUMIDERO LATERAL SL-150, H=1.25M (FUNDIDO EN SITIO, CONCRETO PREMEZCLADO. INCL. SUMIN, FORM, REF. Y CONSTR. INCL. TAPA)</t>
  </si>
  <si>
    <t>SUMIDERO LATERAL SL-150, H=0.85M (PREFABRICADO. INCLUYE SUMINISTRO E INSTALACIÓN. INCLUYE SOBRETAPA Y TAPA)</t>
  </si>
  <si>
    <t>SUMIDERO LATERAL SL-200, H=0.85M (PREFABRICADO. INCLUYE SUMINISTRO E INSTALACIÓN. INCLUYE SOBRETAPA Y TAPA)</t>
  </si>
  <si>
    <t>SUMIDERO LATERAL SL-250, H=0.85M (PREFABRICADO. INCLUYE SUMINISTRO E INSTALACIÓN. INCLUYE SOBRETAPA Y TAPA)</t>
  </si>
  <si>
    <t>SUMIDERO TRANSVERSAL ST-1, H=1.9M (FUNDIDO EN SITIO, CONCRETO PREMEZCLADO. INCL. SUMIN, FORM, REF. Y CONST. INCL. REJA)</t>
  </si>
  <si>
    <t>TUBERIA PVC PARA DRENAJE D=2 1/2" SIN FILTRO (INCLUYE SUMINISTRO E INSTALACIÓN)</t>
  </si>
  <si>
    <t>TUBERIA PVC PARA DRENAJE D=4" CON FILTRO (INCLUYE SUMINISTRO E INSTALACIÓN)</t>
  </si>
  <si>
    <t>TUBERIA PVC PARA DRENAJE D=6" SIN FILTRO (INCLUYE SUMINISTRO E INSTALACIÓN)</t>
  </si>
  <si>
    <t>TUBERIA PVC PARA DRENAJE D=4" SIN FILTRO (INCLUYE SUMINISTRO E INSTALACIÓN)</t>
  </si>
  <si>
    <t>TUBERIA PVC PARA DRENAJE D=6" CON FILTRO (INCLUYE SUMINISTRO E INSTALACIÓN)</t>
  </si>
  <si>
    <t>SUMIDERO TRANSVERSAL ST-2, H=1.77M (FUNDIDO EN SITIO, CONCRETO HECHO EN OBRA. INCL. SUM, FORM, REF. Y CONST. INCL. REJA)</t>
  </si>
  <si>
    <t>SUMIDERO TRANSVERSAL ST-2, H=1.77M (FUNDIDO EN SITIO, CONCRETO PREMEZCLADO. INCL. SUMIN, FORM, REF. Y CONST. INCL. REJA)</t>
  </si>
  <si>
    <t>SUMIDERO ESPECIAL TIPO 1, H=1.65M (FUNDIDO EN SITIO, CONCRETO HECHO EN OBRA. INCL. SUM, FORM, REF. Y CONST. INCL. REJA)</t>
  </si>
  <si>
    <t>SUMIDERO ESPECIAL TIPO 1, H=1.65M (FUNDIDO EN SITIO, CONCRETO PREMEZCLADO. INCL. SUM, FORM, REF. Y CONST. INCL. REJA)</t>
  </si>
  <si>
    <t>CONCRETO 4000 PSI IMPERMEABILIZADO (HECHO EN OBRA)</t>
  </si>
  <si>
    <t>TUBERIA PVC U.M. EXT/INT LISO NORMA NTC 5070 D=24" (INCLUYE SUMINISTRO E INSTALACIÓN)</t>
  </si>
  <si>
    <t>TUBERIA PVC U.M. EXT/INT LISO NORMA NTC 5070 D=27" (INCLUYE SUMINISTRO E INSTALACIÓN)</t>
  </si>
  <si>
    <t>TUBERIA PVC U.M. EXT/INT LISO NORMA NTC 5070 D=30" (INCLUYE SUMINISTRO E INSTALACIÓN)</t>
  </si>
  <si>
    <t>TUBERIA PVC U.M. EXT/INT LISO NORMA NTC 5070 D=33" (INCLUYE SUMINISTRO E INSTALACIÓN)</t>
  </si>
  <si>
    <t>TUBERIA PVC U.M. EXT/INT LISO NORMA NTC 5070 D=36" (INCLUYE SUMINISTRO E INSTALACIÓN)</t>
  </si>
  <si>
    <t>TUBERIA PVC U.M. EXT/INT LISO NORMA NTC 5070 D=39" (INCLUYE SUMINISTRO E INSTALACIÓN)</t>
  </si>
  <si>
    <t>TUBERIA PVC U.M. EXT/INT LISO NORMA NTC 5070 D=42" (INCLUYE SUMINISTRO E INSTALACIÓN)</t>
  </si>
  <si>
    <t>TUBERIA CONCRETO D=6" CL. II SIN REFUERZO (INCLUYE SUMINISTRO E INSTALACIÓN)</t>
  </si>
  <si>
    <t>TUBERIA CONCRETO D=8" CL. II SIN REFUERZO (INCLUYE SUMINISTRO E INSTALACIÓN)</t>
  </si>
  <si>
    <t>TUBERIA CONCRETO D=12" CL. II SIN REFUERZO (INCLUYE SUMINISTRO E INSTALACIÓN)</t>
  </si>
  <si>
    <t>TUBERIA CONCRETO D=14" CL. II SIN REFUERZO (INCLUYE SUMINISTRO E INSTALACIÓN)</t>
  </si>
  <si>
    <t>TUBERIA CONCRETO D=16" CL. II SIN REFUERZO (INCLUYE SUMINISTRO E INSTALACIÓN)</t>
  </si>
  <si>
    <t>TUBERIA CONCRETO D=18" CL. II SIN REFUERZO (INCLUYE SUMINISTRO E INSTALACIÓN)</t>
  </si>
  <si>
    <t>TUBERIA CONCRETO D=20" CL. II SIN REFUERZO (INCLUYE SUMINISTRO E INSTALACIÓN)</t>
  </si>
  <si>
    <t>TUBERIA CONCRETO D=24" CL. II SIN REFUERZO (INCLUYE SUMINISTRO E INSTALACIÓN)</t>
  </si>
  <si>
    <t>TUBERIA CONCRETO D=24" CL. I REFORZADO (INCLUYE SUMINISTRO E INSTALACIÓN)</t>
  </si>
  <si>
    <t>TUBERIA CONCRETO D=27" CL. I REFORZADO (INCLUYE SUMINISTRO E INSTALACIÓN)</t>
  </si>
  <si>
    <t>TUBERIA CONCRETO D=32" CL. I REFORZADO (INCLUYE SUMINISTRO E INSTALACIÓN)</t>
  </si>
  <si>
    <t>TUBERIA CONCRETO D=36" CL. I REFORZADO (INCLUYE SUMINISTRO E INSTALACIÓN)</t>
  </si>
  <si>
    <t>TUBERIA CONCRETO D=40" CL. I REFORZADO (INCLUYE SUMINISTRO E INSTALACIÓN)</t>
  </si>
  <si>
    <t>TUBERIA CONCRETO D=44" CL. I REFORZADO (INCLUYE SUMINISTRO E INSTALACIÓN)</t>
  </si>
  <si>
    <t>TUBERIA CONCRETO D=48" CL. I REFORZADO (INCLUYE SUMINISTRO E INSTALACIÓN)</t>
  </si>
  <si>
    <t>TUBERIA CONCRETO D=52" CL. I REFORZADO (INCLUYE SUMINISTRO E INSTALACIÓN)</t>
  </si>
  <si>
    <t>TUBERIA CONCRETO D=56" CL. I REFORZADO (INCLUYE SUMINISTRO E INSTALACIÓN)</t>
  </si>
  <si>
    <t>TUBERIA CONCRETO D=60" CL. I REFORZADO (INCLUYE SUMINISTRO E INSTALACIÓN)</t>
  </si>
  <si>
    <t>TUBERIA CONCRETO D=64" CL. I REFORZADO (INCLUYE SUMINISTRO E INSTALACIÓN)</t>
  </si>
  <si>
    <t>TUBERIA CONCRETO D=68" CL. I REFORZADO (INCLUYE SUMINISTRO E INSTALACIÓN)</t>
  </si>
  <si>
    <t>TUBERIA CONCRETO D=72" CL. I REFORZADO (INCLUYE SUMINISTRO E INSTALACIÓN)</t>
  </si>
  <si>
    <t>TUBERIA CONCRETO D=80" CL. I REFORZADO (INCLUYE SUMINISTRO E INSTALACIÓN)</t>
  </si>
  <si>
    <t>TUBERIA CONCRETO D=86" CL. I REFORZADO (INCLUYE SUMINISTRO E INSTALACIÓN)</t>
  </si>
  <si>
    <t>TUBERIA CONCRETO D=92" CL. I REFORZADO (INCLUYE SUMINISTRO E INSTALACIÓN)</t>
  </si>
  <si>
    <t>TUBERIA CONCRETO D=24" CL. II REFORZADO (INCLUYE SUMINISTRO E INSTALACIÓN)</t>
  </si>
  <si>
    <t>TUBERIA CONCRETO D=27" CL. II REFORZADO (INCLUYE SUMINISTRO E INSTALACIÓN)</t>
  </si>
  <si>
    <t>TUBERIA CONCRETO D=36" CL. II REFORZADO (INCLUYE SUMINISTRO E INSTALACIÓN)</t>
  </si>
  <si>
    <t>TUBERIA CONCRETO D=40" CL. II REFORZADO (INCLUYE SUMINISTRO E INSTALACIÓN)</t>
  </si>
  <si>
    <t>TUBERIA CONCRETO D=44" CL. II REFORZADO (INCLUYE SUMINISTRO E INSTALACIÓN)</t>
  </si>
  <si>
    <t>TUBERIA CONCRETO D=48" CL. II REFORZADO (INCLUYE SUMINISTRO E INSTALACIÓN)</t>
  </si>
  <si>
    <t>TUBERIA CONCRETO D=52" CL. II REFORZADO (INCLUYE SUMINISTRO E INSTALACIÓN)</t>
  </si>
  <si>
    <t>TUBERIA CONCRETO D=56" CL. II REFORZADO (INCLUYE SUMINISTRO E INSTALACIÓN)</t>
  </si>
  <si>
    <t>TUBERIA CONCRETO D=60" CL. III REFORZADO (INCLUYE SUMINISTRO E INSTALACIÓN)</t>
  </si>
  <si>
    <t>TUBERIA CONCRETO D=64" CL. II REFORZADO (INCLUYE SUMINISTRO E INSTALACIÓN)</t>
  </si>
  <si>
    <t>TUBERIA CONCRETO D=68" CL. III REFORZADO (INCLUYE SUMINISTRO E INSTALACIÓN)</t>
  </si>
  <si>
    <t>TUBERIA CONCRETO D=72" CL. II REFORZADO (INCLUYE SUMINISTRO E INSTALACIÓN)</t>
  </si>
  <si>
    <t>TUBERIA CONCRETO D=80" CL. II REFORZADO (INCLUYE SUMINISTRO E INSTALACIÓN)</t>
  </si>
  <si>
    <t>TUBERIA CONCRETO D=86" CL. II REFORZADO (INCLUYE SUMINISTRO E INSTALACIÓN)</t>
  </si>
  <si>
    <t>TUBERIA CONCRETO D=24" CL. III REFORZADO (INCLUYE SUMINISTRO E INSTALACIÓN)</t>
  </si>
  <si>
    <t>TUBERIA CONCRETO D=27" CL. III REFORZADO (INCLUYE SUMINISTRO E INSTALACIÓN)</t>
  </si>
  <si>
    <t>TUBERIA CONCRETO D=36" CL. III REFORZADO (INCLUYE SUMINISTRO E INSTALACIÓN)</t>
  </si>
  <si>
    <t>TUBERIA CONCRETO D=40" CL. III REFORZADO (INCLUYE SUMINISTRO E INSTALACIÓN)</t>
  </si>
  <si>
    <t>TUBERIA CONCRETO D=44" CL. III REFORZADO (INCLUYE SUMINISTRO E INSTALACIÓN)</t>
  </si>
  <si>
    <t>TUBERIA CONCRETO D=48" CL. III REFORZADO (INCLUYE SUMINISTRO E INSTALACIÓN)</t>
  </si>
  <si>
    <t>TUBERIA CONCRETO D=52" CL. III REFORZADO (INCLUYE SUMINISTRO E INSTALACIÓN)</t>
  </si>
  <si>
    <t>TUBERIA CONCRETO D=56" CL. III REFORZADO (INCLUYE SUMINISTRO E INSTALACIÓN)</t>
  </si>
  <si>
    <t>TUBERIA CONCRETO D=60" CL. II REFORZADO (INCLUYE SUMINISTRO E INSTALACIÓN)</t>
  </si>
  <si>
    <t>TUBERIA CONCRETO D=64" CL. III REFORZADO (INCLUYE SUMINISTRO E INSTALACIÓN)</t>
  </si>
  <si>
    <t>TUBERIA CONCRETO D=72" CL. III REFORZADO (INCLUYE SUMINISTRO E INSTALACIÓN)</t>
  </si>
  <si>
    <t>TUBERIA CONCRETO D=68" CL. II REFORZADO (INCLUYE SUMINISTRO E INSTALACIÓN)</t>
  </si>
  <si>
    <t>TUBERIA CONCRETO D=80" CL. III REFORZADO (INCLUYE SUMINISTRO E INSTALACIÓN)</t>
  </si>
  <si>
    <t>TUBERIA CONCRETO D=86" CL. III REFORZADO (INCLUYE SUMINISTRO E INSTALACIÓN)</t>
  </si>
  <si>
    <t>TUBERIA CONCRETO D=92" CL. II REFORZADO (INCLUYE SUMINISTRO E INSTALACIÓN)</t>
  </si>
  <si>
    <t>TUBERIA CONCRETO D=92" CL. III REFORZADO (INCLUYE SUMINISTRO E INSTALACIÓN)</t>
  </si>
  <si>
    <t>TUBERIA CONCRETO D=24" CL. IV REFORZADO (INCLUYE SUMINISTRO E INSTALACIÓN)</t>
  </si>
  <si>
    <t>TUBERIA CONCRETO D=27" CL. IV REFORZADO (INCLUYE SUMINISTRO E INSTALACIÓN)</t>
  </si>
  <si>
    <t>TUBERIA CONCRETO D=30" CL. IV REFORZADO (INCLUYE SUMINISTRO E INSTALACIÓN)</t>
  </si>
  <si>
    <t>TUBERIA CONCRETO D=36" CL. IV REFORZADO (INCLUYE SUMINISTRO E INSTALACIÓN)</t>
  </si>
  <si>
    <t>TUBERIA CONCRETO D=40" CL. IV REFORZADO (INCLUYE SUMINISTRO E INSTALACIÓN)</t>
  </si>
  <si>
    <t>TUBERIA CONCRETO D=44" CL. IV REFORZADO (INCLUYE SUMINISTRO E INSTALACIÓN)</t>
  </si>
  <si>
    <t>TUBERIA CONCRETO D=48" CL. IV REFORZADO (INCLUYE SUMINISTRO E INSTALACIÓN)</t>
  </si>
  <si>
    <t>TUBERIA CONCRETO D=52" CL. IV REFORZADO (INCLUYE SUMINISTRO E INSTALACIÓN)</t>
  </si>
  <si>
    <t>TUBERIA CONCRETO D=56" CL. IV REFORZADO (INCLUYE SUMINISTRO E INSTALACIÓN)</t>
  </si>
  <si>
    <t>TUBERIA CONCRETO D=60" CL. IV REFORZADO (INCLUYE SUMINISTRO E INSTALACIÓN)</t>
  </si>
  <si>
    <t>TUBERIA CONCRETO D=64" CL. IV REFORZADO (INCLUYE SUMINISTRO E INSTALACIÓN)</t>
  </si>
  <si>
    <t>TUBERIA CONCRETO D=68" CL. IV REFORZADO (INCLUYE SUMINISTRO E INSTALACIÓN)</t>
  </si>
  <si>
    <t>TUBERIA CONCRETO D=72" CL. IV REFORZADO (INCLUYE SUMINISTRO E INSTALACIÓN)</t>
  </si>
  <si>
    <t>TUBERIA CONCRETO D=80" CL. IV REFORZADO (INCLUYE SUMINISTRO E INSTALACIÓN)</t>
  </si>
  <si>
    <t>TUBERIA CONCRETO D=86" CL. IV REFORZADO (INCLUYE SUMINISTRO E INSTALACIÓN)</t>
  </si>
  <si>
    <t>TUBERIA CONCRETO D=92" CL. IV REFORZADO (INCLUYE SUMINISTRO E INSTALACIÓN)</t>
  </si>
  <si>
    <t>GEOTEXTIL NT 3000 PARA SUBDRENES/FILTROS (INCLUYE SUMINISTRO E INSTALACIÓN)</t>
  </si>
  <si>
    <t>GEOTEXTIL NT 4000 PARA SUBDRENES/FILTROS (INCLUYE SUMINISTRO E INSTALACIÓN)</t>
  </si>
  <si>
    <t>GEOTEXTIL NT 5000 PARA SUBDRENES/FILTROS (INCLUYE SUMINISTRO E INSTALACIÓN)</t>
  </si>
  <si>
    <t>GEOTEXTIL NT 6000 PARA SUBDRENES/FILTROS (INCLUYE SUMINISTRO E INSTALACIÓN)</t>
  </si>
  <si>
    <t>GEOTEXTIL NT 7000 PARA SEPARACION SUBRASANTE/CAPAS GRANULARES (INCLUYE SUMINISTRO E INSTALACIÓN)</t>
  </si>
  <si>
    <t>GEOTEXTIL NT 3000 PARA SEPARACION SUBRASANTE/CAPAS GRANULARES (INCLUYE SUMINISTRO E INSTALACIÓN)</t>
  </si>
  <si>
    <t>GEOTEXTIL NT 4000 PARA SEPARACION SUBRASANTE/CAPAS GRANULARES (INCLUYE SUMINISTRO E INSTALACIÓN)</t>
  </si>
  <si>
    <t>GEOTEXTIL NT 5000 PARA SEPARACION SUBRASANTE/CAPAS GRANULARES (INCLUYE SUMINISTRO E INSTALACIÓN)</t>
  </si>
  <si>
    <t>GEOTEXTIL NT 6000 PARA SEPARACION SUBRASANTE/CAPAS GRANULARES (INCLUYE SUMINISTRO E INSTALACIÓN)</t>
  </si>
  <si>
    <t>GEOTEXTIL NT 7000 PARA SUBDRENES/FILTROS (INCLUYE SUMINISTRO E INSTALACIÓN)</t>
  </si>
  <si>
    <t>GEOTEXTIL REPAV 400 PARA PAVIMENTACION Y REPAVIMENTACION (INCLUYE SUMINISTRO E INSTALACIÓN)</t>
  </si>
  <si>
    <t>GEOTEXTIL REPAV 450 PARA PAVIMENTACION Y REPAVIMENTACION (INCLUYE SUMINISTRO E INSTALACIÓN)</t>
  </si>
  <si>
    <t>GEOTEXTIL NT 4000 PARA ESTABILIZACION SUBRASANTE/CAPAS GRANULARES (INC. SUMINISTRO E INSTALACIÓN)</t>
  </si>
  <si>
    <t>GEOTEXTIL NT 5000 PARA ESTABILIZACION SUBRASANTE/CAPAS GRANULARES (INC. SUMINISTRO E INSTALACIÓN)</t>
  </si>
  <si>
    <t>GEOTEXTIL NT 6000 PARA ESTABILIZACION SUBRASANTE/CAPAS GRANULARES (INC. SUMINISTRO E INSTALACIÓN)</t>
  </si>
  <si>
    <t>GEOTEXTIL NT 7000 PARA ESTABILIZACION SUBRASANTE/CAPAS GRANULARES (INC. SUMINISTRO E INSTALACIÓN)</t>
  </si>
  <si>
    <t>GEOTEXTIL T, RESIST. ULTIMA (TIRA ANCHA)=30 KN/M PARA SUBDRENES/FILTROS (INCLUYE SUMINISTRO E INSTALACIÓN)</t>
  </si>
  <si>
    <t>GEOTEXTIL T, RESIST. ULTIMA (TIRA ANCHA)=40 KN/M PARA SUBDRENES/FILTROS (INCLUYE SUMINISTRO E INSTALACIÓN)</t>
  </si>
  <si>
    <t>GEOTEXTIL T, RESIST. ULTIMA (TIRA ANCHA)=60 KN/M PARA SUBDRENES/FILTROS (INCLUYE SUMINISTRO E INSTALACIÓN)</t>
  </si>
  <si>
    <t>GEOTEXTIL T, RESIST. ULTIMA (TIRA ANCHA)=90 KN/M PARA SUBDRENES/FILTROS (INCLUYE SUMINISTRO E INSTALACIÓN)</t>
  </si>
  <si>
    <t>GEOTEXTIL T, RESIST. ULTIMA (TIRA ANCHA)=30 KN/M PARA SEPARACION SUBRASANTE/CAPAS GRANULARES (INC. SUMIN. E INSTALACIÓN)</t>
  </si>
  <si>
    <t>GEOTEXTIL T, RESIST. ULTIMA (TIRA ANCHA)=40 KN/M PARA SEPARACION SUBRASANTE/CAPAS GRANULARES (INC. SUMIN. E INSTALACIÓN)</t>
  </si>
  <si>
    <t>GEOTEXTIL T, RESIST. ULTIMA (TIRA ANCHA)=60 KN/M PARA SEPARACION SUBRASANTE/CAPAS GRANULARES (INC. SUMIN. E INSTALACIÓN)</t>
  </si>
  <si>
    <t>GEOTEXTIL T, RESIST. ULTIMA (TIRA ANCHA)=90 KN/M PARA SEPARACION SUBRASANTE/CAPAS GRANULARES (INC. SUMIN. E INSTALACIÓN)</t>
  </si>
  <si>
    <t>GEOTEXTIL T, RESIST. ULTIMA (TIRA ANCHA)=40 KN/M PARA ESTABILIZACION SUBRASANTE/CAPAS GRANULARES (INC. SUMIN. E INST.)</t>
  </si>
  <si>
    <t>GEOTEXTIL T, RESIST. ULTIMA (TIRA ANCHA)=60 KN/M PARA ESTABILIZACION SUBRASANTE/CAPAS GRANULARES (INC. SUMIN. E INST.)</t>
  </si>
  <si>
    <t>GEOTEXTIL T, RESIST. ULTIMA (TIRA ANCHA)=90 KN/M PARA ESTABILIZACION SUBRASANTE/CAPAS GRANULARES (INC. SUMIN. E INST.)</t>
  </si>
  <si>
    <t>SARDINEL H=0.20M, E=0.15M CONCRETO 3000 PSI (FUNDIDO EN SITIO, CONCRETO PREMEZCLADO. INC. SUMIN, FORMALET. Y CONST.)</t>
  </si>
  <si>
    <t>SARDINEL H=0.25M, E=0.15M CONCRETO 3000 PSI (FUNDIDO EN SITIO, CONCRETO PREMEZCLADO. INC. SUMIN, FORMALET. Y CONST.)</t>
  </si>
  <si>
    <t>SARDINEL H=0.40M, E=0.15M CONCRETO 3000 PSI (FUNDIDO EN SITIO, CONCRETO PREMEZCLADO. INC. SUMIN, FORMALET. Y CONST.)</t>
  </si>
  <si>
    <t>SARDINEL H=0.30M, E=0.15M CONCRETO 3000 PSI (FUNDIDO EN SITIO, CONCRETO HECHO EN OBRA. INC. SUMIN, FORMALET. Y CONST.)</t>
  </si>
  <si>
    <t>SARDINEL H=0.30M, E=0.15M CONCRETO 3000 PSI (FUNDIDO EN SITIO, CONCRETO PREMEZCLADO. INC. SUMIN, FORMALET. Y CONST.)</t>
  </si>
  <si>
    <t>BORDE SEPARADOR VERDE TIPO A170 (SUMINISTRO E INSTALACIÓN. INCLUYE 3CM MORTERO 2000 PSI)</t>
  </si>
  <si>
    <t>SEPARADOR 'NEW JERSEY' MONODIRECCIONAL 1.5M X 0.6M X 1.1M (PREFABRICADO. INCLUYE SUM. E INST. NO INC. MATERIAL DE BASE)</t>
  </si>
  <si>
    <t>BORDE SEPARADOR VERDE TIPO A170 (SUMINISTRO E INSTALACIÓN. NO INCLUYE MATERIAL DE BASE)</t>
  </si>
  <si>
    <t>BORDILLO PREFABRICADO A80 (SUMINISTRO E INSTALACIÓN. INCLUYE 3CM MORTERO DE NIVELACIÓN 1:5)</t>
  </si>
  <si>
    <t>BORDILLO PREFABRICADO A80 (SUMINISTRO E INSTALACIÓN. NO INCLUYE MATERIAL DE BASE)</t>
  </si>
  <si>
    <t>CAÑUELA TIPO A120 (SUMINISTRO E INSTALACIÓN. INCLUYE 3CM MORTERO 2000 PSI)</t>
  </si>
  <si>
    <t>CAÑUELA TIPO A120 (SUMINISTRO E INSTALACIÓN. NO INCLUYE MATERIAL DE BASE)</t>
  </si>
  <si>
    <t>ANDEN CONCRETO 3000 PSI (210 KG/CM2) HECHO EN OBRA E=0.10M (INCLUYE MEZCLA, FORMALETEO, FUNDIDA Y CURADO)</t>
  </si>
  <si>
    <t>SARDINEL ESPECIAL A100 PARA RAMPA TIPO A (SUMINISTRO E INSTALACIÓN. INCLUYE 3CM MORTERO 2000 PSI)</t>
  </si>
  <si>
    <t>SARDINEL ESPECIAL A100 PARA RAMPA TIPO A (SUMINISTRO E INSTALACIÓN. NO INCLUYE MATERIAL DE BASE)</t>
  </si>
  <si>
    <t>SARDINEL TIPO A10 (SUMINISTRO E INSTALACIÓN. INCLUYE 3CM MORTERO 2000 PSI)</t>
  </si>
  <si>
    <t>SARDINEL TIPO A10 (SUMINISTRO E INSTALACIÓN. NO INCLUYE MATERIAL DE BASE)</t>
  </si>
  <si>
    <t>ADOQUIN DE ARCILLA TR. PESADO 20X10X8CM (SUMINISTRO E INSTALACIÓN. INCLUYE BASE 4CM ARENA NIVELACIÓN Y ARENA DE SELLO)</t>
  </si>
  <si>
    <t>PISO EN ADOQUIN DE ARCILLA 20X10X6CM (SUMINISTRO E INSTALACIÓN. INCLUYE BASE 3CM ARENA NIVELACION Y ARENA DE SELLO)</t>
  </si>
  <si>
    <t>PISO EN LOSETA PREFABRICADA A30 (SUMINISTRO E INSTALACIÓN. INCLUYE BASE 4CM MORTERO 1:5 Y ARENA DE SELLO)</t>
  </si>
  <si>
    <t>PISO EN LOSETA PREFABRICADA A30 (SUMINISTRO E INSTALACIÓN. INCLUYE BASE 4CM MORTERO 2000 PSI Y ARENA DE SELLO)</t>
  </si>
  <si>
    <t>PISO EN LOSETA PREFABRICADA A50 (SUMINISTRO E INSTALACIÓN. INCLUYE BASE 4CM MORTERO 2000 PSI Y ARENA DE SELLO)</t>
  </si>
  <si>
    <t>PISO EN LOSETA PREFABRICADA A50 (SUMINISTRO E INSTALACIÓN. INCLUYE BASE 4CM ARENA NIVELACION Y ARENA DE SELLO)</t>
  </si>
  <si>
    <t>PISO EN LOSETA PREFABRICADA A50 (SUMINISTRO E INSTALACIÓN. INCLUYE BASE 4CM MORTERO 1:5 Y ARENA DE SELLO)</t>
  </si>
  <si>
    <t>PISO EN LOSETA PREFABRICADA A60 (SUMINISTRO E INSTALACIÓN. INCLUYE BASE 4CM ARENA NIVELACION Y ARENA DE SELLO)</t>
  </si>
  <si>
    <t>PISO EN LOSETA PREFABRICADA A60 (SUMINISTRO E INSTALACIÓN. INCLUYE BASE 4CM MORTERO 1:5 Y ARENA DE SELLO)</t>
  </si>
  <si>
    <t>PISO EN LOSETA PREFABRICADA A60 (SUMINISTRO E INSTALACIÓN. INCLUYE BASE 4CM MORTERO 2000 PSI Y ARENA DE SELLO)</t>
  </si>
  <si>
    <t>BOLARDO EN CONCRETO TIPO M60 (SUMINISTRO E INSTALACIÓN. INCLUYE BASE EN CONCRETO 1500 PSI, HECHO EN OBRA)</t>
  </si>
  <si>
    <t>BOLARDO EN CONCRETO TIPO M61 (SUMINISTRO E INSTALACIÓN. INCLUYE BASE EN CONCRETO 1500 PSI, HECHO EN OBRA)</t>
  </si>
  <si>
    <t>BOLARDO EN HIERRO TIPO M62 (SUMINISTRO E INSTALACIÓN. INCLUYE BASE EN CONCRETO 1500 PSI, HECHO EN OBRA)</t>
  </si>
  <si>
    <t>BOLARDO EN HIERRO TIPO M63 (SUMINISTRO E INSTALACIÓN. INCLUYE BASE EN CONCRETO 1500 PSI PREMEZCLADO)</t>
  </si>
  <si>
    <t>PIEZA REMATE A105 PARA RAMPA TIPO A (SUMINISTRO E INSTALACIÓN. INCLUYE 3CM MORTERO 2000 PSI)</t>
  </si>
  <si>
    <t>PIEZA REMATE A105 PARA RAMPA TIPO A (SUMINISTRO E INSTALACIÓN. NO INCLUYE MATERIAL DE BASE)</t>
  </si>
  <si>
    <t>PIEZA REMATE A105 PARA RAMPA TIPO A (SUMINISTRO E INSTALACIÓN. INCLUYE 3CM MORTERO 1:5)</t>
  </si>
  <si>
    <t>SARDINEL BAJO A85 PARA RAMPAS (SUMINISTRO E INSTALACIÓN. INCLUYE 3CM MORTERO 2000 PSI)</t>
  </si>
  <si>
    <t>SARDINEL BAJO A85 PARA RAMPAS (SUMINISTRO E INSTALACIÓN. INCLUYE 3CM MORTERO 1:5)</t>
  </si>
  <si>
    <t>SARDINEL BAJO A85 PARA RAMPAS (SUMINISTRO E INSTALACIÓN. NO INCLUYE MATERIAL DE BASE)</t>
  </si>
  <si>
    <t>RAMPA TIPO A (B10) (BASE EN MORTERO 2000 PSI, DESARROLLO: 1 M.</t>
  </si>
  <si>
    <t>TALA DE ARBOLES CLASE V (H&gt;30M. INCLUYE DESENRAÍCE, CARGUE, TRANSPORTE Y DISPOSICIÓN FINAL)</t>
  </si>
  <si>
    <t>TALA DE ARBOLES CLASE II (5M &lt; H &lt; 10M. INCLUYE DESENRAÍCE, RETIRO Y DISPOSICIÓN FINAL)</t>
  </si>
  <si>
    <t>3 DUCTOS D=4" Y 3 DUCTOS D=3" PVC-TDP (INCLUYE SUMINISTRO E INSTALACIÓN. NO INCLUYE RELLENOS) NORMA CS214</t>
  </si>
  <si>
    <t>6 DUCTOS D=4" PVC-TDP (INCLUYE SUMINISTRO E INSTALACIÓN. NO INCLUYE RELLENOS) NORMA CS210.</t>
  </si>
  <si>
    <t>CAJA DE INSPECCIÓN PARA ALUMBRADO PÚBLICO NORMA CODENSA CS 274 (ANDEN. INCLUYE BASE, MUROS, PAÑETE, MARCO Y TAPA). MEDIDAS EXTERNAS: 0.90 X 0.90M. MEDIDAS INTERNAS: 0.60 X 0.60M. ALTURA: 0.93M.</t>
  </si>
  <si>
    <t>CAJA DE INSPECCIÓN SENCILLA PARA CANALIZACIÓN NORMA CODENSA CS 275 (ZVERDE. INCLUYE BASE, MUROS, PAÑETE, MARCO Y TAPA). MEDIDAS EXTERNAS: 1.49 X 0.99M. MEDIDAS INTERNAS: 1.19 X 0.69M. ALTURA: 1.37M.</t>
  </si>
  <si>
    <t>CAJA DE INSPECCIÓN SENCILLA PARA CANALIZACIÓN NORMA CODENSA CS 275 (ANDEN. INCLUYE BASE, MUROS, PAÑETE, MARCO Y TAPA). MEDIDAS EXTERNAS: 1.49 X 0.99M. MEDIDAS INTERNAS: 1.19 X 0.69M. ALTURA: 1.37M.</t>
  </si>
  <si>
    <t>CAJA DE INSPECCIÓN DOBLE PARA CANALIZACIÓN NORMA CODENSA CS 276 (ZVERDE. INCLUYE BASE, MUROS, PAÑETE, MARCO Y TAPAS). MEDIDAS EXTERNAS: 1.79 X 1.49M. MEDIDAS INTERNAS: 1.49 X 1.19M. ALTURA: 1.22M.</t>
  </si>
  <si>
    <t>CAJA DE INSPECCIÓN DOBLE PARA CANALIZACIÓN NORMA CODENSA CS 276 (ANDEN. INCLUYE BASE, MUROS, PAÑETE, MARCO Y TAPAS). MEDIDAS EXTERNAS: 1.79 X 1.49M. MEDIDAS INTERNAS: 1.49 X 1.19M. ALTURA: 1.22M.</t>
  </si>
  <si>
    <t>CAJA DE INSPECCIÓN TRIPLE PARA CANALIZACIÓN NORMA CODENSA CS 277 (INCLUYE BASE, MUROS, PAÑETE, MARCOS Y TAPAS). MEDIDAS EXTERNAS: 2.59 X 1.69M. MEDIDAS INTERNAS: 2.29 X 1.19M. ALTURA: 1.37M.</t>
  </si>
  <si>
    <t>MORTERO 1:4 IMPERMEABILIZADO (HECHO EN OBRA)</t>
  </si>
  <si>
    <t>CIMENTACION DE POSTES H=10M, CR=1050KG (INCLUYE IZAJE, APLOMADO E HINCADO. INCLUYE RELLENOS) NORMA LA009.</t>
  </si>
  <si>
    <t>CIMENTACION DE POSTES H=12M, CR=510KG (INCLUYE IZAJE, APLOMADO E HINCADO. INCLUYE RELLENOS) NORMA LA009.</t>
  </si>
  <si>
    <t>CIMENTACION DE POSTES H=12M, CR=750KG (INCLUYE IZAJE, APLOMADO E HINCADO. INCLUYE RELLENOS) NORMA LA009.</t>
  </si>
  <si>
    <t>CIMENTACION DE POSTES H=12M, CR=1050KG (INCLUYE IZAJE, APLOMADO E HINCADO. INCLUYE RELLENOS) NORMA LA009.</t>
  </si>
  <si>
    <t>CIMENTACION DE POSTES H=12M, CR=1350KG (INCLUYE IZAJE, APLOMADO E HINCADO. INCLUYE RELLENOS) NORMA LA009.</t>
  </si>
  <si>
    <t>CIMENTACION DE POSTES H=14M, CR=750KG (INCLUYE IZAJE, APLOMADO E HINCADO. INCLUYE RELLENOS) NORMA LA009.</t>
  </si>
  <si>
    <t>CIMENTACION DE POSTES H=14M, CR=1050KG (INCLUYE IZAJE, APLOMADO E HINCADO. INCLUYE RELLENOS) NORMA LA009.</t>
  </si>
  <si>
    <t>CIMENTACION DE POSTES H=14M, CR=1350KG (INCLUYE IZAJE, APLOMADO E HINCADO. INCLUYE RELLENOS) NORMA LA009.</t>
  </si>
  <si>
    <t>CIMENTACION DE POSTES H=10M, CR=750KG (INCLUYE IZAJE, APLOMADO E HINCADO. INCLUYE RELLENOS) NORMA LA009.</t>
  </si>
  <si>
    <t>CIMENTACION DE POSTES H=10M, CR=510KG (INCLUYE IZAJE, APLOMADO E HINCADO. INCLUYE RELLENOS) NORMA LA009.</t>
  </si>
  <si>
    <t>CIMENTACION DE POSTES H=8M, CR=750KG (INCLUYE IZAJE, APLOMADO E HINCADO. INCLUYE RELLENOS) NORMA LA009.</t>
  </si>
  <si>
    <t>CIMENTACION DE POSTES H=8M, CR=1050KG (INCLUYE IZAJE, APLOMADO E HINCADO. INCLUYE RELLENOS) NORMA LA009.</t>
  </si>
  <si>
    <t>BASE EN CONCRETO 3000 PSI HECHO EN OBRA PARA POSTE METÁLICO H=12M (INCLUYE SUMINISTRO Y CONSTRUCCIÓN. INCLUYE REFUERZO) NORMA AP802.</t>
  </si>
  <si>
    <t>BASE EN CONCRETO 3000 PSI HECHO EN OBRA PARA POSTE METÁLICO H=8, 9 Y 10M (INC. SUMINISTRO Y CONSTRUCCIÓN. INC. REFUERZO) NORMA AP802.</t>
  </si>
  <si>
    <t>BASE EN CONCRETO 3000 PSI HECHO EN OBRA PARA POSTE METÁLICO H=14M (INCLUYE SUMINISTRO Y CONSTRUCCIÓN. INCLUYE REFUERZO) NORMA AP802.</t>
  </si>
  <si>
    <t>4 DUCTOS D=4" PVC-TDP (INCLUYE SUMINISTRO E INSTALACIÓN. NO INCLUYE RELLENOS)</t>
  </si>
  <si>
    <t>8 DUCTOS D=4" PVC-TDP (INCLUYE SUMINISTRO E INSTALACIÓN)</t>
  </si>
  <si>
    <t>CAJA DE PASO SENCILLA ANDEN CONCRETO ETB (INCLUYE BASE, MUROS, PAÑETE, BORDILLO PERIMETRAL, MARCO Y TAPA). MEDIDAS EXTERNAS: 0.90 X 0.79M. MEDIDAS INTERNAS 0.60X0.50M. ALTURA: 0.96M.</t>
  </si>
  <si>
    <t>CAJA DE PASO DOBLE ANDEN CONCRETO ETB (INCLUYE BASE, MUROS, PAÑETE, BORDILLO PERIMETRAL, MARCO Y TAPA). MEDIDAS EXTERNAS 1.36 X 0.89M. MEDIDAS INTERNAS: 1.06 X 0.60M. ALTURA: 0.96M.</t>
  </si>
  <si>
    <t>CAJA DE PASO SENCILLA EN CALZADA ETB (INCLUYE BASE, MUROS, PAÑETE, BORDILLO PERIMETRAL, MARCO Y TAPA). MEDIDAS EXTERNAS: 1.10 X 1.00M. MEDIDAS INTERNAS 0.60X0.50M. ALTURA: 1.33M.</t>
  </si>
  <si>
    <t>CAJA DE PASO DOBLE EN CALZADA ETB (INCLUYE BASE, MUROS, PAÑETE, BORDILLO PERIMETRAL, MARCO Y TAPA). MEDIDAS EXTERNAS: 1.80 X 1.01M. MEDIDAS INTERNAS: 1.30 X 0.50M. ALTURA: 1.33M.</t>
  </si>
  <si>
    <t>GROUTING 2000 PSI (INCLUYE SUMINISTRO Y COLOCACIÓN)</t>
  </si>
  <si>
    <t>GROUTING 2500 PSI (INCLUYE SUMINISTRO Y COLOCACIÓN)</t>
  </si>
  <si>
    <t>UNION PVC D=1/2" TIPO U.S. (SUMINISTRO E INSTALACIÓN)</t>
  </si>
  <si>
    <t>ADOQUIN DE CONCRETO COLOR 20X10X8CM (SUMINISTRO E INSTALACIÓN. INCLUYE BASE 4CM ARENA NIVELACIÓN Y ARENA DE SELLO)</t>
  </si>
  <si>
    <t>UNION DE REPARACION HD EL D=3" (SUMINISTRO E INSTALACIÓN)</t>
  </si>
  <si>
    <t>BASE GRANULAR BG-A (SUMINISTRO, EXTENDIDO, NIVELACIÓN, HUMEDECIMIENTO Y COMPACTACIÓN CON VIBROCOMPACTADOR BENITIN DE 1 TONELADA)</t>
  </si>
  <si>
    <t>SUBBASE GRANULAR SBG-A (SUMINISTRO, EXTENDIDO, NIVELACIÓN, HUMEDECIMIENTO Y COMPACTACIÓN CON VIBROCOMPACTADOR)</t>
  </si>
  <si>
    <t>TUBERIA PVC SANITARIA D=4" TIPO U.S. (INCLUYE SUMINISTRO E INSTALACIÓN)</t>
  </si>
  <si>
    <t>TUBERIA PVC SANITARIA D=6" TIPO U.S. (INCLUYE SUMINISTRO E INSTALACIÓN)</t>
  </si>
  <si>
    <t>DESCAPOTE A MAQUINA EN MATERIAL COMUN (E=0.1M. INCLUYE CARGUE)</t>
  </si>
  <si>
    <t>EXCAVACION MECANICA EN ROCA (INCLUYE CARGUE)</t>
  </si>
  <si>
    <t>BASE GRANULAR CLASE C (BG_C) (SUMINISTRO, EXTENDIDO, NIVELACIÓN, HUMEDECIMIENTO Y COMPACTACIÓN CON VIBROCOMPACTADOR)</t>
  </si>
  <si>
    <t>BASE GRANULAR CLASE B (BG_B) (SUMINISTRO, EXTENDIDO, NIVELACIÓN, HUMEDECIMIENTO Y COMPACTACIÓN CON VIBROCOMPACTADOR)</t>
  </si>
  <si>
    <t>BASE GRANULAR CLASE A (BG_A) (SUMINISTRO, EXTENDIDO, NIVELACIÓN, HUMEDECIMIENTO Y COMPACTACIÓN CON VIBROCOMPACTADOR)</t>
  </si>
  <si>
    <t>SUBBASE GRANULAR CLASE C (SBG_C) (SUMINISTRO, EXTENDIDO, NIVELACIÓN, HUMEDECIMIENTO Y COMPACTACIÓN CON VIBROCOMPACTADOR)</t>
  </si>
  <si>
    <t>SUBBASE GRANULAR CLASE B (SBG_B) (SUMINISTRO, EXTENDIDO, NIVELACIÓN, HUMEDECIMIENTO Y COMPACTACIÓN CON VIBROCOMPACTADOR)</t>
  </si>
  <si>
    <t>SUBBASE GRANULAR CLASE A (SBG_A) (SUMINISTRO, EXTENDIDO, NIVELACIÓN, HUMEDECIMIENTO Y COMPACTACIÓN CON VIBROCOMPACTADOR)</t>
  </si>
  <si>
    <t>AGREGADO PÉTREO DE PROTECCIÓN. (SUMINISTRO Y EXTENDIDO MANUAL)</t>
  </si>
  <si>
    <t>RIEGO DE LIGA CON EMULSION MODIFICADA CON POLIMEROS CRR-1M (SUMINISTRO, BARRIDO SUPERFICIE Y RIEGO MECANICO)</t>
  </si>
  <si>
    <t>RIEGO DE LIGA CON EMULSION MODIFICADA CON POLIMEROS CRR-2M (SUMINISTRO, BARRIDO SUPERFICIE Y RIEGO MECANICO)</t>
  </si>
  <si>
    <t>MEZCLA ASFÁLTICA EN CALIENTE TIPO DENSO MD20 ASFALTO CONVENCIONAL 60-70 (SUMINISTRO, EXTENDIDO, NIVELACIÓN Y COMPACTACIÓN  MECANICA CON VIBROCOMPACTADOR Y COMPACTADOR DE LLANTAS)</t>
  </si>
  <si>
    <t>MEZCLA ASFÁLTICA EN CALIENTE TIPO DENSO MD12 ASFALTO CONVENCIONAL 80-100 (CEMENTO ASFÁLTICO 80-100) (SUMINISTRO, EXTENDIDO, NIVELACIÓN Y COMPACTACIÓN MECANICA CON VIBROCOMPACTADOR Y COMPACTADOR DE LLANTAS)</t>
  </si>
  <si>
    <t>MEZCLA ASFÁLTICA EN CALIENTE TIPO DENSO MD10 ASFALTO CONVENCIONAL (CEMENTO ASFÁLTICO 80-100) (SUMINISTRO, EXTENDIDO, NIVELACIÓN Y COMPACTACIÓN MECANICA CON VIBROCOMPACTADOR Y COMPACTADOR DE LLANTAS)</t>
  </si>
  <si>
    <t>LOSA DE CONCRETO MR39 (SUMINISTRO, FORMALETEADO, COLOCACIÓN Y ACABADO. NO INCLUYE ACERO, CURADO, JUNTAS)</t>
  </si>
  <si>
    <t>LOSA DE CONCRETO MR36 (SUMINISTRO, FORMALETEADO, COLOCACIÓN Y ACABADO. NO INCLUYE ACERO, CURADO, JUNTAS)</t>
  </si>
  <si>
    <t>MALLA ELECTROSOLDADA 0.15X0.15M, D=5MM, 5MM (INCLUYE SUMINISTRO, FIJACIÓN E INSTALACIÓN)</t>
  </si>
  <si>
    <t>MALLA ELECTROSOLDADA 0.15X0.15M, D=6MM, 6MM (INCLUYE SUMINISTRO, FIJACIÓN E INSTALACIÓN)</t>
  </si>
  <si>
    <t>MALLA ELECTROSOLDADA 0.15X0.15M, D=7MM, 7MM (INCLUYE SUMINISTRO, FIJACIÓN E INSTALACIÓN)</t>
  </si>
  <si>
    <t>MALLA ELECTROSOLDADA 0.15X0.15M, D=8MM, 8MM (INCLUYE SUMINISTRO, FIJACIÓN E INSTALACIÓN)</t>
  </si>
  <si>
    <t>MALLA ELECTROSOLDADA 0.15X0.15M, D=4MM, 4MM (INCLUYE SUMINISTRO, FIJACIÓN E INSTALACIÓN)</t>
  </si>
  <si>
    <t>MALLA ELECTROSOLDADA 0.20X0.20M, D=4MM, 4MM (INCLUYE SUMINISTRO, FIJACIÓN E INSTALACIÓN)</t>
  </si>
  <si>
    <t>MALLA ELECTROSOLDADA 0.25X0.25M, D=4MM, 4MM (INCLUYE SUMINISTRO, FIJACIÓN E INSTALACIÓN)</t>
  </si>
  <si>
    <t>CORTE Y AMPLIACIÓN DE JUNTA EN PAVIMENTO DE CONCRETO HIDRAULICO</t>
  </si>
  <si>
    <t>DEMARCACION LINEA CONTINUA A=0.12M (E=2.3MM,TERMOPLÁSTICA. INC. SUMINISTRO Y APLICACIÓN CON EQUIPO. INCL. MICROESFERAS)</t>
  </si>
  <si>
    <t>DEMARCACION LINEA DISCONTINUA A=0.12M (E=2.3MM,TERMOPLÁSTICA. INC. SUMINISTRO Y APLICACIÓN CON EQUIPO. INCL. MICROESFERA</t>
  </si>
  <si>
    <t>DEMARCACION LINEA CONTINUA A=0.15M (E=2.3MM,TERMOPLÁSTICA. INC. SUMINISTRO Y APLICACIÓN CON EQUIPO. INCL. MICROESFERAS)</t>
  </si>
  <si>
    <t>DEMARCACION LINEA DISCONTINUA A=0.15M (E=2.3MM,TERMOPLÁSTICA. INC. SUMINISTRO Y APLICACIÓN CON EQUIPO. INC MICROESFERAS)</t>
  </si>
  <si>
    <t>FLECHA DIRECCIONAL "A LA DERECHA" (E=2.3MM,TERMOPLÁSTICA. INC. SUMINISTRO Y APLICACIÓN CON EQUIPO. INC MICROESFERAS). MARCA VIAL PARA VELOCIDADES MENORES O IGUALES A 60 KM/H AREA DE LA MARCA: 1.51M2</t>
  </si>
  <si>
    <t>FLECHA DIRECCIONAL "DE FRENTE A LA DERECHA" (E=2.3MM,TERMOPLÁSTICA. INC. SUMIN. Y APLIC. CON EQUIPO. INC. MICROESFERAS). MARCA VIAL PARA VELOCIDADES MENORES O IGUALES A 60 KM/H AREA DE LA MARCA: 2.18M2</t>
  </si>
  <si>
    <t>FLECHA DIRECCIONAL "DE FRENTE" (E=2.3MM,TERMOPLÁSTICA. INC. SUMINISTRO Y APLICACIÓN CON EQUIPO. INC MICROESFERAS). MARCA VIAL PARA VELOCIDADES MENORES O IGUALES A 60 KM/H AREA DE LA MARCA: 1.20 M2.</t>
  </si>
  <si>
    <t>PINTURA TERMOPLASTICA (E=2.3MM. INCLUYE SUMINISTRO Y APLICACIÓN CON EQUIPO. INCLUYE MICROESFERAS)</t>
  </si>
  <si>
    <t>DEMARCACION PASO PEATONAL-CEBRA (E=2.3MM,TERMOPLÁSTICA. INC. SUMINISTRO Y APLICACIÓN CON EQUIPO. INC MICROESFERAS)</t>
  </si>
  <si>
    <t>DEMARCACION PASO PEATONAL-LINEA CONT. A=0.15M (E=2.3MM,TERMOPLÁSTICA. INC. SUMIN. Y APLIC. CON EQUIPO. INC MICROESFERAS)</t>
  </si>
  <si>
    <t>PLACA CUBIERTA D=1.70M POZO INSPEC. (FUNDIDA EN SITIO. INC. SUM, FORMALET., REFUERZO E INST. INCL.TAPA EN POLIPROPILENO)</t>
  </si>
  <si>
    <t>PLACA CUBIERTA D=1.70M POZO INSPEC. (FUNDIDA EN SITIO. INC. SUMIN, FORMALET., REFUERZO E INST. INC. TAPA EN CONCRETO)</t>
  </si>
  <si>
    <t>MORTERO 1:3 IMPERMEABILIZADO (HECHO EN OBRA)</t>
  </si>
  <si>
    <t>EXCAVACION MECANICA PARA REDES PROFUNDIDAD 0M - 3.5M (INCLUYE CARGUE)</t>
  </si>
  <si>
    <t>TUBERIA CONCRETO D=6" CL.I SIN REFUERZO (INCLUYE SUMINISTRO E INSTALACIÓN)</t>
  </si>
  <si>
    <t>TUBERIA CONCRETO D=10" CL. II SIN REFUERZO (INCLUYE SUMINISTRO E INSTALACIÓN)</t>
  </si>
  <si>
    <t>EXCAVACION MANUAL PARA REDES PROFUNDIDAD 2M - 3.50M (INCLUYE CARGUE)</t>
  </si>
  <si>
    <t>CUADRILLA (OFICIAL + AYUDANTE).</t>
  </si>
  <si>
    <t>CUADRILLA (OFICIAL + 2 AYUDANTES).</t>
  </si>
  <si>
    <t>CUADRILLA (TUBERO + AYUDANTE)</t>
  </si>
  <si>
    <t>CUADRILLA (TUBERO + 2 AYUDANTES).</t>
  </si>
  <si>
    <t>CUADRILLA (TECNICO ELECTRICO + AYUDANTE).</t>
  </si>
  <si>
    <t>CUADRILLA (OFICIAL + AYUDANTE)</t>
  </si>
  <si>
    <t>CUADRILLA (OFICIAL + 2 AYUDANTES)</t>
  </si>
  <si>
    <t>CUADRILLA (TUBERO + AYUDANTE).</t>
  </si>
  <si>
    <t>CUADRILLA (TUBERO + 2 AYUDANTES)</t>
  </si>
  <si>
    <t>CUADRILLA (TECNICO ELECTRICO + AYUDANTE)</t>
  </si>
  <si>
    <t>CUADRILLA (TECNICO ELECTRICO + 2 AYUDANTES)</t>
  </si>
  <si>
    <t>CUADRILLA (OFICIAL + 4 AYUDANTES).</t>
  </si>
  <si>
    <t>CUADRILLA (OFICIAL + 4 AYUDANTES)</t>
  </si>
  <si>
    <t>CUADRILLA (3 OFICIALES + 6 AYUDANTES).</t>
  </si>
  <si>
    <t>CUADRILLA (OFICIAL + 3 AYUDANTES)</t>
  </si>
  <si>
    <t>CUADRILLA (OFICIAL + 3 AYUDANTES).</t>
  </si>
  <si>
    <t>DEMOLICIÓN MUROS E=0.15M (INCLUYE CARGUE)</t>
  </si>
  <si>
    <t>DEMOLICIÓN MUROS E=0.25M (INCLUYE CARGUE)</t>
  </si>
  <si>
    <t>CARCAMO PROTECCIÓN DE TUBERÍA Ø 8" NORMA EAAB NS-090 . 3V.2</t>
  </si>
  <si>
    <t>CARCAMO DE PROTECCIÓN DE TUBERÍA Ø 10" NORMA EAAB NS-090 V. 1.2</t>
  </si>
  <si>
    <t>CARCAMO DE PROTECCIÓN DE TUBERÍA Ø 16" NORMA EAAB NS-090 V. 1.2</t>
  </si>
  <si>
    <t>CARCAMO DE PROTECCIÓN DE TUBERÍA Ø 18" NORMA EAAB NS-090 V. 1.2</t>
  </si>
  <si>
    <t>CARCAMO DE PROTECCIÓN DE TUBERÍA Ø 20" NORMA EAAB NS-090 V. 1.2</t>
  </si>
  <si>
    <t>CARCAMO DE PROTECCIÓN DE TUBERÍA Ø 24" NORMA EAAB NS-090 V. 1.2</t>
  </si>
  <si>
    <t>CARCAMO DE PROTECCIÓN DE TUBERÍA Ø 27" NORMA EAAB NS-090 V. 1.2</t>
  </si>
  <si>
    <t>CARCAMO DE PROTECCIÓN DE TUBERÍA Ø 30" NORMA EAAB NS-090 V. 1.2</t>
  </si>
  <si>
    <t>CARCAMO 2 A 4 VIAS COLOMBIA TELECOMUNICACIONES</t>
  </si>
  <si>
    <t>CARCAMO 6 A 9 VIAS COLOMBIA TELECOMUNICACIONES</t>
  </si>
  <si>
    <t>CARCAMO 12 A 20 VIAS COLOMBIA TELECOMUNICACIONES</t>
  </si>
  <si>
    <t>CARCAMO 20 A 24 VIAS COLOMBIA TELECOMUNICACIONES</t>
  </si>
  <si>
    <t>CARCAMO 24 A 36 VIAS COLOMBIA TELECOMUNICACIONES</t>
  </si>
  <si>
    <t>CAMARA DOBLE TIPO "FS" COLOMBIA TELECOMUNICACIONES ESQUEMA CT-018</t>
  </si>
  <si>
    <t>CAMARA TIPO "2FR" COLOMBIA TELECOMUNICACIONES DIBUJO CT-019</t>
  </si>
  <si>
    <t>CAMARA TIPO "FR" COLOMBIA TELECOMUNICACIONES ESQUEMA CT-021</t>
  </si>
  <si>
    <t>CAMARA TIPO "A" COLOMBIA TELECOMUNICACIONES DIBUJO CT-022</t>
  </si>
  <si>
    <t>CAMARA TIPO "LA" COLOMBIA TELECOMUNICACIONES DIBUJO CT-023</t>
  </si>
  <si>
    <t>CAMARA TIPO "ZA" COLOMBIA TELECOMUNICACIONES DIBUJO CT-024</t>
  </si>
  <si>
    <t>CAMARA TIPO "JA" COLOMBIA TELECOMUNICACIONES DIBUJO CT-025</t>
  </si>
  <si>
    <t>CAMARA TIPO "TA" COLOMBIA TELECOMUNICACIONES DIBUJO CT-026</t>
  </si>
  <si>
    <t>CAMARA TIPO "XA" COLOMBIA TELECOMUNICACIONES DIBUJO CT-027</t>
  </si>
  <si>
    <t>CAMARA TIPO "B" COLOMBIA TELECOMUNICACIONES DIBUJO CT-028</t>
  </si>
  <si>
    <t>CAMARA TIPO "LB" COLOMBIA TELECOMUNICACIONES DIBUJO CT-029</t>
  </si>
  <si>
    <t>CAMARA TIPO "ZB" COLOMBIA TELECOMUNICACIONES DIBUJO CT-030</t>
  </si>
  <si>
    <t>CAMARA TIPO "JB" COLOMBIA TELECOMUNICACIONES DIBUJO CT-031</t>
  </si>
  <si>
    <t>CAMARA TIPO "TB" COLOMBIA TELECOMUNICACIONES DIBUJO CT-032</t>
  </si>
  <si>
    <t>CAMARA TIPO "XB" COLOMBIA TELECOMUNICACIONES DIBUJO CT-033</t>
  </si>
  <si>
    <t>CAMARA TIPO "C" COLOMBIA TELECOMUNICACIONES DIBUJO CT-034</t>
  </si>
  <si>
    <t>CAMARA TIPO "LC" COLOMBIA TELECOMUNICACIONES DIBUJO CT-035</t>
  </si>
  <si>
    <t>CAMARA TIPO "ZC" COLOMBIA TELECOMUNICACIONES DIBUJO CT-036</t>
  </si>
  <si>
    <t>CAMARA TIPO "JC" COLOMBIA TELECOMUNICACIONES DIBUJO CT-037</t>
  </si>
  <si>
    <t>CAMARA TIPO "TC" COLOMBIA TELECOMUNICACIONES DIBUJO CT-038</t>
  </si>
  <si>
    <t>CAMARA TIPO "XC" COLOMBIA TELECOMUNICACIONES DIBUJO CT-039</t>
  </si>
  <si>
    <t>CAMARA TIPO "2XA" COLOMBIA TELECOMUNICACIONES DIBUJO CT-040</t>
  </si>
  <si>
    <t>CAMARA TIPO "2TA" COLOMBIA TELECOMUNICACIONES DIBUJO CT-041</t>
  </si>
  <si>
    <t>CAMARA TIPO "D" COLOMBIA TELECOMUNICACIONES DIBUJO CT-042</t>
  </si>
  <si>
    <t>CAMARA TIPO "F1" COLOMBIA TELECOMUNICACIONES DIBUJO CT-050</t>
  </si>
  <si>
    <t>CAMARA DOBLE TIPO "F1" COLOMBIA TELECOMUNICACIONES ESQUEMA CT-049</t>
  </si>
  <si>
    <t>CAMARA DOBLE TIPO "2FS" COLOMBIA TELECOMUNICACIONES ESQUEMA CT-055</t>
  </si>
  <si>
    <t>CAMARA TIPO "JD" COLOMBIA TELECOMUNICACIONES DIBUJO CT-045</t>
  </si>
  <si>
    <t>CAMARA TIPO "LD" COLOMBIA TELECOMUNICACIONES DIBUJO CT-043</t>
  </si>
  <si>
    <t>CAMARA TIPO "XD" COLOMBIA TELECOMUNICACIONES ESQUEMA CT-047</t>
  </si>
  <si>
    <t>CAMARA TIPO "TD" COLOMBIA TELECOMUNICACIONES DIBUJO CT-046</t>
  </si>
  <si>
    <t>CAMARA TIPO "D/2" COLOMBIA TELECOMUNICACIONES DIBUJO CT-048</t>
  </si>
  <si>
    <t>CAMARA TIPO "F2" COLOMBIA TELECOMUNICACIONES DIBUJO CT-051</t>
  </si>
  <si>
    <t>CAMARA TIPO "ZD" COLOMBIA TELECOMUNICACIONES DIBUJO CT-044</t>
  </si>
  <si>
    <t>INSTALACIÓN DUCTO DE PVC TIPOS DB O TDP Ø 4" A Ø 6"</t>
  </si>
  <si>
    <t>CANALIZACION VIA PUBLICA UN (1) DUCTO PVC TIPO DB-60 Ø6" EPM NORMA RS1-001. INCLUYE: EXCAVACIÓN, RELLENOS EN ARENA DE PEÑA Y EN SUB-BASE GRANULAR TIPO B-400 Y TRANSPORTE Y DISPOSICIÓN FINAL DE ESCOMBROS. NO INCLUYE: DEMOLICIÓN NI RECONSTRUCCIÓN DE ANDEN O PAVIMENTO, ENTIBADOS.</t>
  </si>
  <si>
    <t>CANALIZACION VIA PUBLICA DOS (2) DUCTOS PVC TIPO DB-60 Ø6" EPM NORMA RS1-002. INCLUYE: EXCAVACIÓN, RELLENOS EN ARENA DE PEÑA Y EN SUB-BASE GRANULAR TIPO B-400 Y TRANSPORTE Y DISPOSICIÓN FINAL DE ESCOMBROS. NO INCLUYE: DEMOLICIÓN NI RECONSTRUCCIÓN DE ANDEN O PAVIMENTO, ENTIBADOS.</t>
  </si>
  <si>
    <t>CANALIZACION VIA PUBLICA TRES (3) DUCTOS PVC TIPO DB-60 Ø6" EPM NORMA RS1-003. INCLUYE: EXCAVACIÓN, RELLENOS EN ARENA DE PEÑA Y EN SUB-BASE GRANULAR TIPO B-400 Y TRANSPORTE Y DISPOSICIÓN FINAL DE ESCOMBROS. NO INCLUYE: DEMOLICIÓN NI RECONSTRUCCIÓN DE ANDEN O PAVIMENTO, ENTIBADOS.</t>
  </si>
  <si>
    <t>CANALIZACION VIA PUBLICA CUATRO (4) DUCTOS PVC TIPO DB-60 Ø6" DISPOSICIÓN CUADRADA EPM NORMA RS1-004. DISPOSICIÓN CUADRADA. INCLUYE: EXCAVACIÓN, RELLENOS EN ARENA DE PEÑA Y EN SUB-BASE GRANULAR TIPO B-400 Y TRANSPORTE Y DISPOSICIÓN FINAL DE ESCOMBROS. NO INCLUYE: DEMOLICIÓN NI RECONSTRUCCIÓN DE ANDEN O PAVIMENTO, ENTIBADOS.</t>
  </si>
  <si>
    <t>CANALIZACION VIA PUBLICA CUATRO (4) DUCTOS PVC TIPO DB-60 Ø6" DISPOSICIÓN LINEAL EPM NORMA RS1-005. DISPOSICIÓN LINEAL. INCLUYE: EXCAVACIÓN, RELLENOS EN ARENA DE PEÑA Y EN SUB-BASE GRANULAR TIPO B-400 Y TRANSPORTE Y DISPOSICIÓN FINAL DE ESCOMBROS. NO INCLUYE: DEMOLICIÓN NI RECONSTRUCCIÓN DE ANDEN O PAVIMENTO, ENTIBADOS.</t>
  </si>
  <si>
    <t>CANALIZACION VIA PUBLICA SEIS (6) DUCTOS PVC TIPO DB-60 Ø6" EPM NORMA RS1-006. INCLUYE: EXCAVACIÓN, RELLENOS EN ARENA DE PEÑA Y EN SUB-BASE GRANULAR TIPO B-400 Y TRANSPORTE Y DISPOSICIÓN FINAL DE ESCOMBROS. NO INCLUYE: DEMOLICIÓN NI RECONSTRUCCIÓN DE ANDEN O PAVIMENTO, ENTIBADOS.</t>
  </si>
  <si>
    <t>CANALIZACION VIA PUBLICA OCHO (8) DUCTOS PVC TIPO DB-60 Ø6" EPM NORMA RS1-007. INCLUYE: EXCAVACIÓN, RELLENOS EN ARENA DE PEÑA Y EN SUB-BASE GRANULAR TIPO B-400 Y TRANSPORTE Y DISPOSICIÓN FINAL DE ESCOMBROS. NO INCLUYE: DEMOLICIÓN NI RECONSTRUCCIÓN DE ANDEN O PAVIMENTO, ENTIBADOS.</t>
  </si>
  <si>
    <t>CANALIZACION VIA PUBLICA NUEVE (9) DUCTOS PVC TIPO DB-60 Ø6" EPM NORMA RS1-008. INCLUYE: EXCAVACIÓN, RELLENOS EN ARENA DE PEÑA Y EN SUB-BASE GRANULAR TIPO B-400 Y TRANSPORTE Y DISPOSICIÓN FINAL DE ESCOMBROS. NO INCLUYE: DEMOLICIÓN NI RECONSTRUCCIÓN DE ANDEN O PAVIMENTO, ENTIBADOS.</t>
  </si>
  <si>
    <t>CANALIZACION VIA PUBLICA DOCE (12) DUCTOS PVC TIPO DB-60 Ø6" EPM NORMA RS1-009. INCLUYE: EXCAVACIÓN, RELLENOS EN ARENA DE PEÑA Y EN SUB-BASE GRANULAR TIPO B-400 Y TRANSPORTE Y DISPOSICIÓN FINAL DE ESCOMBROS. NO INCLUYE: DEMOLICIÓN NI RECONSTRUCCIÓN DE ANDEN O PAVIMENTO, ENTIBADOS.</t>
  </si>
  <si>
    <t>CANALIZACION VIA PUBLICA DIECISEIS (16) DUCTOS PVC TIPO DB-60 Ø6" EPM NORMA RS1-010. INCLUYE: EXCAVACIÓN, RELLENOS EN ARENA DE PEÑA Y EN SUB-BASE GRANULAR TIPO B-400 Y TRANSPORTE Y DISPOSICIÓN FINAL DE ESCOMBROS. NO INCLUYE: DEMOLICIÓN NI RECONSTRUCCIÓN DE ANDEN O PAVIMENTO, ENTIBADOS.</t>
  </si>
  <si>
    <t>CANALIZACION VIA PUBLICA TRES (3) DUCTOS PVC TIPO DB-60 Ø4" EPM NORMA RS1-011. INCLUYE: EXCAVACIÓN, RELLENOS EN ARENA DE PEÑA Y EN SUB-BASE GRANULAR TIPO B-400 Y TRANSPORTE Y DISPOSICIÓN FINAL DE ESCOMBROS. NO INCLUYE: DEMOLICIÓN NI RECONSTRUCCIÓN DE ANDEN O PAVIMENTO, ENTIBADOS.</t>
  </si>
  <si>
    <t>CANALIZACION VIA PUBLICA CUATRO (4) DUCTOS PVC TIPO DB-60 Ø4" EPM NORMA RS1-012. INCLUYE: EXCAVACIÓN, RELLENOS EN ARENA DE PEÑA Y EN SUB-BASE GRANULAR TIPO B-400 Y TRANSPORTE Y DISPOSICIÓN FINAL DE ESCOMBROS. NO INCLUYE: DEMOLICIÓN NI RECONSTRUCCIÓN DE ANDEN O PAVIMENTO, ENTIBADOS.</t>
  </si>
  <si>
    <t>CANALIZACION VIA PUBLICA SEIS (6) DUCTOS PVC TIPO DB-60 Ø4" EPM NORMA RS1-013. INCLUYE: EXCAVACIÓN, RELLENOS EN ARENA DE PEÑA Y EN SUB-BASE GRANULAR TIPO B-400 Y TRANSPORTE Y DISPOSICIÓN FINAL DE ESCOMBROS. NO INCLUYE: DEMOLICIÓN NI RECONSTRUCCIÓN DE ANDEN O PAVIMENTO, ENTIBADOS.</t>
  </si>
  <si>
    <t>CANALIZACION VIA PUBLICA NUEVE (9) DUCTOS PVC TIPO DB-60 Ø4" EPM NORMA RS1-014. INCLUYE: EXCAVACIÓN, RELLENOS EN ARENA DE PEÑA Y EN SUB-BASE GRANULAR TIPO B-400 Y TRANSPORTE Y DISPOSICIÓN FINAL DE ESCOMBROS. NO INCLUYE: DEMOLICIÓN NI RECONSTRUCCIÓN DE ANDEN O PAVIMENTO, ENTIBADOS.</t>
  </si>
  <si>
    <t>CANALIZACION VIA PUBLICA OCHO (8) DUCTOS PVC TIPO DB-60 Ø4" EPM NORMA RS1-015. INCLUYE: EXCAVACIÓN, RELLENOS EN ARENA DE PEÑA Y EN SUB-BASE GRANULAR TIPO B-400 Y TRANSPORTE Y DISPOSICIÓN FINAL DE ESCOMBROS. NO INCLUYE: DEMOLICIÓN NI RECONSTRUCCIÓN DE ANDEN O PAVIMENTO, ENTIBADOS.</t>
  </si>
  <si>
    <t>CANALIZACION VIA PUBLICA DOCE (12) DUCTOS PVC TIPO DB-60 Ø4" EPM NORMA RS1-016. INCLUYE: EXCAVACIÓN, RELLENOS EN ARENA DE PEÑA Y EN SUB-BASE GRANULAR TIPO B-400 Y TRANSPORTE Y DISPOSICIÓN FINAL DE ESCOMBROS. NO INCLUYE: DEMOLICIÓN NI RECONSTRUCCIÓN DE ANDEN O PAVIMENTO, ENTIBADOS.</t>
  </si>
  <si>
    <t>CANALIZACION VIA PUBLICA TRES (3) DUCTOS PVC TIPO DB-60 Ø4" MAS UN (1) DUCTO PVC TIPO DB-60 Ø6" EPM NORMA RS1-017. INCLUYE: EXCAVACIÓN, RELLENOS EN ARENA DE PEÑA Y EN SUB-BASE GRANULAR TIPO B-400 Y TRANSPORTE Y DISPOSICIÓN FINAL DE ESCOMBROS. NO INCLUYE: DEMOLICIÓN NI RECONSTRUCCIÓN DE ANDEN O PAVIMENTO, ENTIBADOS.</t>
  </si>
  <si>
    <t>CANALIZACION VIA PUBLICA SEIS (6) DUCTOS PVC TIPO DB-60 Ø4" MAS UN (1) DUCTO PVC TIPO DB-60 Ø6" EPM NORMA RS1-018. INCLUYE: EXCAVACIÓN, RELLENOS EN ARENA DE PEÑA Y EN SUB-BASE GRANULAR TIPO B-400 Y TRANSPORTE Y DISPOSICIÓN FINAL DE ESCOMBROS. NO INCLUYE: DEMOLICIÓN NI RECONSTRUCCIÓN DE ANDEN O PAVIMENTO, ENTIBADOS.</t>
  </si>
  <si>
    <t>CANALIZACION VIA PUBLICA TRES (3) DUCTOS PVC TIPO DB-60 Ø4" MAS DOS (2) DUCTOS PVC TIPO DB-60 Ø6" EPM NORMA RS1-019. INCLUYE: EXCAVACIÓN, RELLENOS EN ARENA DE PEÑA Y EN SUB-BASE GRANULAR TIPO B-400 Y TRANSPORTE Y DISPOSICIÓN FINAL DE ESCOMBROS. NO INCLUYE: DEMOLICIÓN NI RECONSTRUCCIÓN DE ANDEN O PAVIMENTO, ENTIBADOS.</t>
  </si>
  <si>
    <t>CANALIZACION VIA PUBLICA SEIS (6) DUCTOS PVC TIPO DB-60 Ø4" MAS DOS (2) DUCTOS PVC TIPO DB-60 Ø6" EPM NORMA RS1-020. INCLUYE: EXCAVACIÓN, RELLENOS EN ARENA DE PEÑA Y EN SUB-BASE GRANULAR TIPO B-400 Y TRANSPORTE Y DISPOSICIÓN FINAL DE ESCOMBROS. NO INCLUYE: DEMOLICIÓN NI RECONSTRUCCIÓN DE ANDEN O PAVIMENTO, ENTIBADOS.</t>
  </si>
  <si>
    <t>CANALIZACION VIA PUBLICA CUATRO (4) DUCTOS PVC TIPO DB-60 Ø4" MAS TRES (3) DUCTOS PVC TIPO DB-60 Ø6" EPM NORMA RS1-021. INCLUYE: EXCAVACIÓN, RELLENOS EN ARENA DE PEÑA Y EN SUB-BASE GRANULAR TIPO B-400 Y TRANSPORTE Y DISPOSICIÓN FINAL DE ESCOMBROS. NO INCLUYE: DEMOLICIÓN NI RECONSTRUCCIÓN DE ANDEN O PAVIMENTO, ENTIBADOS.</t>
  </si>
  <si>
    <t>CANALIZACION VIA PUBLICA OCHO (8) DUCTOS PVC TIPO DB-60 Ø4" MAS TRES (3) DUCTOS PVC TIPO DB-60 Ø6" EPM NORMA RS1-022. INCLUYE: EXCAVACIÓN, RELLENOS EN ARENA DE PEÑA Y EN SUB-BASE GRANULAR TIPO B-400 Y TRANSPORTE Y DISPOSICIÓN FINAL DE ESCOMBROS. NO INCLUYE: DEMOLICIÓN NI RECONSTRUCCIÓN DE ANDEN O PAVIMENTO, ENTIBADOS.</t>
  </si>
  <si>
    <t>CANALIZACION VIA PUBLICA TRES (3) DUCTOS PVC TIPO DB-60 Ø4" MAS CUATRO (4) DUCTOS PVC TIPO DB-60 Ø6" EPM NORMA RS1-023. INCLUYE: EXCAVACIÓN, RELLENOS EN ARENA DE PEÑA Y EN SUB-BASE GRANULAR TIPO B-400 Y TRANSPORTE Y DISPOSICIÓN FINAL DE ESCOMBROS. NO INCLUYE: DEMOLICIÓN NI RECONSTRUCCIÓN DE ANDEN O PAVIMENTO, ENTIBADOS.</t>
  </si>
  <si>
    <t>UNION DRESSER D=3" (SUMINISTRO E INSTALACIÓN)</t>
  </si>
  <si>
    <t>UNION DRESSER D=4" (SUMINISTRO E INSTALACIÓN)</t>
  </si>
  <si>
    <t>UNION DRESSER D=6" (SUMINISTRO E INSTALACIÓN)</t>
  </si>
  <si>
    <t>UNION DRESSER D=8" (SUMINISTRO E INSTALACIÓN)</t>
  </si>
  <si>
    <t>UNION DRESSER D=10" (SUMINISTRO E INSTALACIÓN)</t>
  </si>
  <si>
    <t>UNION DRESSER D=12" (SUMINISTRO E INSTALACIÓN)</t>
  </si>
  <si>
    <t>EXCAVACIÓN MANUAL EN MATERIAL COMÚN (INCL CARGUE, TRANSPORTE Y DISPOSICION FINAL)</t>
  </si>
  <si>
    <t>ARENA LAVADA DE PEÑA PARA EMBOQUILLADO (INCLUYE SUMINISTRO, BARRIDO PARA SELLADO DE JUNTAS Y COMPACTACIÓN)</t>
  </si>
  <si>
    <t>CUADRILLA (OFICIAL + 6 AYUDANTES)</t>
  </si>
  <si>
    <t>CUADRILLA (3 OFICIALES + 6 AYUDANTES)</t>
  </si>
  <si>
    <t>ADOQUIN DE CONCRETO TR. PESADO 20X10X8CM (SUMINISTRO E INSTALACIÓN. INCLUYE BASE 4CM ARENA NIVELACIÓN Y ARENA DE SELLO)</t>
  </si>
  <si>
    <t>ADOQUIN DE CONCRETO TR. LIVIANO 20X10X6CM (SUMINISTRO E INSTALACIÓN. INCLUYE BASE 4CM ARENA NIVELACIÓN Y ARENA DE SELLO)</t>
  </si>
  <si>
    <t>ADOQUIN DE ARCILLA TR. LIVIANO 20X10X6CM (SUMINISTRO E INSTALACIÓN. INCLUYE BASE 4CM ARENA NIVELACION Y ARENA DE SELLO)</t>
  </si>
  <si>
    <t>VALVULA COMPUERTA ELASTICA VASTAGO NO ASCENDENTE EXTREMO LISO D=4" (SUMINISTRO E INSTALACIÓN)</t>
  </si>
  <si>
    <t>VALVULA COMPUERTA ELASTICA VASTAGO NO ASCENDENTE EXTREMO LISO D=12" (SUMINISTRO E INSTALACIÓN)</t>
  </si>
  <si>
    <t>CODO HD 11.25° JUNTA HIDRAULICA PARA PVC D=2" (SUMINISTRO E INSTALACIÓN)</t>
  </si>
  <si>
    <t>CODO HD 11.25° JUNTA HIDRAULICA PARA PVC D=3" (SUMINISTRO E INSTALACIÓN)</t>
  </si>
  <si>
    <t>CODO HD 11.25° JUNTA HIDRAULICA PARA PVC D=6" (SUMINISTRO E INSTALACIÓN)</t>
  </si>
  <si>
    <t>CODO HD 11.25° JUNTA HIDRAULICA PARA PVC D=4" (SUMINISTRO E INSTALACIÓN)</t>
  </si>
  <si>
    <t>CODO HD 11.25° JUNTA HIDRAULICA PARA PVC D=8" (SUMINISTRO E INSTALACIÓN)</t>
  </si>
  <si>
    <t>REDUCCION PVC TIPO U.M. 4"X2" (SUMINISTRO E INSTALACIÓN)</t>
  </si>
  <si>
    <t>REDUCCION PVC TIPO U.M. 4"X3" (SUMINISTRO E INSTALACIÓN)</t>
  </si>
  <si>
    <t>REDUCCION PVC TIPO U.M. 6"X4" (SUMINISTRO E INSTALACIÓN)</t>
  </si>
  <si>
    <t>REDUCCION CONCENTRICA HD 6"X3" (SUMINISTRO E INSTALACIÓN)</t>
  </si>
  <si>
    <t>REDUCCION CONCENTRICA HD 12"X6" (SUMINISTRO E INSTALACIÓN)</t>
  </si>
  <si>
    <t>REDUCCION CONCENTRICA HD 12"X8" (SUMINISTRO E INSTALACIÓN)</t>
  </si>
  <si>
    <t>TAPON PVC TIPO U.M. D=3" (SUMINISTRO E INSTALACIÓN)</t>
  </si>
  <si>
    <t>TAPON PVC TIPO U.M. D=4" (SUMINISTRO E INSTALACIÓN)</t>
  </si>
  <si>
    <t>TAPON PVC TIPO U.M. D=6" (SUMINISTRO E INSTALACIÓN)</t>
  </si>
  <si>
    <t>UNION DE REPARACION PVC TIPO U.M. D=2" (SUMINISTRO E INSTALACIÓN)</t>
  </si>
  <si>
    <t>UNION DE REPARACION PVC TIPO U.M. D=3" (SUMINISTRO E INSTALACIÓN)</t>
  </si>
  <si>
    <t>UNION DE REPARACION PVC TIPO U.M. D=4" (SUMINISTRO E INSTALACIÓN)</t>
  </si>
  <si>
    <t>ACOPLE UNIVERSAL, UNION ALFA O MULTIUSOS D=3" (SUMINISTRO E INSTALACIÓN)</t>
  </si>
  <si>
    <t>ACOPLE UNIVERSAL, UNION ALFA O MULTIUSOS D=4" (SUMINISTRO E INSTALACIÓN)</t>
  </si>
  <si>
    <t>ACOPLE UNIVERSAL, UNION ALFA O MULTIUSOS D=6" (SUMINISTRO E INSTALACIÓN)</t>
  </si>
  <si>
    <t>ACOPLE UNIVERSAL, UNION ALFA O MULTIUSOS D=8" (SUMINISTRO E INSTALACIÓN)</t>
  </si>
  <si>
    <t>ACOPLE UNIVERSAL, UNION ALFA O MULTIUSOS D=10" (SUMINISTRO E INSTALACIÓN)</t>
  </si>
  <si>
    <t>ACOPLE UNIVERSAL, UNION ALFA O MULTIUSOS D=12" (SUMINISTRO E INSTALACIÓN)</t>
  </si>
  <si>
    <t>ZAPATA EN CONCRETO PREMEZCLADO DE 3000 PSI (21Mpa), GRAVA COMÚN (Incluye Sumin., Formaleteo en madera, Colocación y Curado. No incl. Refuerzo ni bombeo).</t>
  </si>
  <si>
    <t>VIGA DE AMARRE EN CONCRETO DE 3000 PSI GRAVA COMÚN SECCIÓN 20X20 (Para cerramiento de predios lotes IDU)</t>
  </si>
  <si>
    <t>COLUMNA EN CONCRETO DE 3000 PSI GRAVA COMÚN SECCIÓN 20X20 (Para cerramiento de predios lotes IDU)</t>
  </si>
  <si>
    <t>PAÑETE LISO MURO 1:3 (NO INCLUYE ANDAMIO)</t>
  </si>
  <si>
    <t>CANALIZACION VIA PUBLICA SEIS (6) DUCTOS PVC TIPO DB-60 Ø4" MAS CUATRO (4) DUCTOS PVC TIPO DB-60 Ø6" EPM NORMA RS1-024. INCLUYE: EXCAVACIÓN, RELLENOS EN ARENA DE PEÑA Y EN SUB-BASE GRANULAR TIPO B-400 Y TRANSPORTE Y DISPOSICIÓN FINAL DE ESCOMBROS. NO INCLUYE: DEMOLICIÓN NI RECONSTRUCCIÓN DE ANDEN O PAVIMENTO, ENTIBADOS.</t>
  </si>
  <si>
    <t>CANALIZACION VIA PUBLICA CINCO (5) DUCTOS PVC TIPO DB-60 Ø4" MAS CUATRO (4) DUCTOS PVC TIPO DB-60 Ø6" EPM NORMA RS1-025. INCLUYE: EXCAVACIÓN, RELLENOS EN ARENA DE PEÑA Y EN SUB-BASE GRANULAR TIPO B-400 Y TRANSPORTE Y DISPOSICIÓN FINAL DE ESCOMBROS. NO INCLUYE: DEMOLICIÓN NI RECONSTRUCCIÓN DE ANDEN O PAVIMENTO, ENTIBADOS.</t>
  </si>
  <si>
    <t>CANALIZACION VIA PUBLICA DIEZ (10) DUCTOS PVC TIPO DB-60 Ø4" MAS CUATRO (4) DUCTOS PVC TIPO DB-60 Ø6" EPM NORMA RS1-026. INCLUYE: EXCAVACIÓN, RELLENOS EN ARENA DE PEÑA Y EN SUB-BASE GRANULAR TIPO B-400 Y TRANSPORTE Y DISPOSICIÓN FINAL DE ESCOMBROS. NO INCLUYE: DEMOLICIÓN NI RECONSTRUCCIÓN DE ANDEN O PAVIMENTO, ENTIBADOS.</t>
  </si>
  <si>
    <t>CANALIZACION VIA PUBLICA CUATRO (4) DUCTOS PVC TIPO DB-60 Ø4" MAS SEIS (6) DUCTOS PVC TIPO DB-60 Ø6" EPM NORMA RS1-027. INCLUYE: EXCAVACIÓN, RELLENOS EN ARENA DE PEÑA Y EN SUB-BASE GRANULAR TIPO B-400 Y TRANSPORTE Y DISPOSICIÓN FINAL DE ESCOMBROS. NO INCLUYE: DEMOLICIÓN NI RECONSTRUCCIÓN DE ANDEN O PAVIMENTO, ENTIBADOS.</t>
  </si>
  <si>
    <t>CANALIZACION VIA PUBLICA OCHO (8) DUCTOS PVC TIPO DB-60 Ø4" MAS SEIS (6) DUCTOS PVC TIPO DB-60 Ø6" EPM NORMA RS1-028. INCLUYE: EXCAVACIÓN, RELLENOS EN ARENA DE PEÑA Y EN SUB-BASE GRANULAR TIPO B-400 Y TRANSPORTE Y DISPOSICIÓN FINAL DE ESCOMBROS. NO INCLUYE: DEMOLICIÓN NI RECONSTRUCCIÓN DE ANDEN O PAVIMENTO, ENTIBADOS.</t>
  </si>
  <si>
    <t>CANALIZACION VIA PUBLICA CINCO (5) DUCTOS PVC TIPO DB-60 Ø4" MAS OCHO (8) DUCTOS PVC TIPO DB-60 Ø6" EPM NORMA RS1-029. INCLUYE: EXCAVACIÓN, RELLENOS EN ARENA DE PEÑA Y EN SUB-BASE GRANULAR TIPO B-400 Y TRANSPORTE Y DISPOSICIÓN FINAL DE ESCOMBROS. NO INCLUYE: DEMOLICIÓN NI RECONSTRUCCIÓN DE ANDEN O PAVIMENTO, ENTIBADOS.</t>
  </si>
  <si>
    <t>CANALIZACION VIA PUBLICA DIEZ (10) DUCTOS PVC TIPO DB-60 Ø4" MAS OCHO (8) DUCTOS PVC TIPO DB-60 Ø6" EPM NORMA RS1-030. INCLUYE: EXCAVACIÓN, RELLENOS EN ARENA DE PEÑA Y EN SUB-BASE GRANULAR TIPO B-400 Y TRANSPORTE Y DISPOSICIÓN FINAL DE ESCOMBROS. NO INCLUYE: DEMOLICIÓN NI RECONSTRUCCIÓN DE ANDEN O PAVIMENTO, ENTIBADOS.</t>
  </si>
  <si>
    <t>CANALIZACION VIA PUBLICA CUATRO (4) DUCTOS PVC TIPO DB-60 Ø4" MAS NUEVE (9) DUCTOS PVC TIPO DB-60 Ø6" EPM NORMA RS1-031. INCLUYE: EXCAVACIÓN, RELLENOS EN ARENA DE PEÑA Y EN SUB-BASE GRANULAR TIPO B-400 Y TRANSPORTE Y DISPOSICIÓN FINAL DE ESCOMBROS. NO INCLUYE: DEMOLICIÓN NI RECONSTRUCCIÓN DE ANDEN O PAVIMENTO, ENTIBADOS.</t>
  </si>
  <si>
    <t>CANALIZACION VIA PUBLICA CINCO (5) DUCTOS PVC TIPO DB-60 Ø4" MAS DOCE (12) DUCTOS PVC TIPO DB-60 Ø6" EPM NORMA RS1-032. INCLUYE: EXCAVACIÓN, RELLENOS EN ARENA DE PEÑA Y EN SUB-BASE GRANULAR TIPO B-400 Y TRANSPORTE Y DISPOSICIÓN FINAL DE ESCOMBROS. NO INCLUYE: DEMOLICIÓN NI RECONSTRUCCIÓN DE ANDEN O PAVIMENTO, ENTIBADOS.</t>
  </si>
  <si>
    <t>CANALIZACION VIA PUBLICA CUATRO (4) DUCTOS PVC TIPO DB-60 Ø4" EPM NORMA RS1-033. INCLUYE: EXCAVACIÓN, RELLENOS EN ARENA DE PEÑA Y EN SUB-BASE GRANULAR TIPO B-400 Y TRANSPORTE Y DISPOSICIÓN FINAL DE ESCOMBROS. NO INCLUYE: DEMOLICIÓN NI RECONSTRUCCIÓN DE ANDEN O PAVIMENTO, ENTIBADOS.</t>
  </si>
  <si>
    <t>CANALIZACION ZONA VERDE CUATRO (4) DUCTOS PVC TIPO DB-60 Ø6" DISPOSICIÓN LINEAL EPM NORMA RS1-005. DISPOSICIÓN LINEAL. INCLUYE: EXCAVACIÓN, RELLENOS, SIEMBRA DE GRAMA Y TRANSPORTE Y DISPOSICIÓN FINAL DE ESCOMBROS. NO INCLUYE: ENTIBADOS.</t>
  </si>
  <si>
    <t>CANALIZACION ZONA VERDE TRES (3) DUCTOS PVC TIPO DB-60 Ø4" MAS DOS (2) DUCTOS PVC TIPO DB-60 Ø6" EPM NORMA RS1-019. INCLUYE: EXCAVACIÓN, RELLENOS, SIEMBRA DE GRAMA Y TRANSPORTE Y DISPOSICIÓN FINAL DE ESCOMBROS. NO INCLUYE: ENTIBADOS.</t>
  </si>
  <si>
    <t>SUBBASE GRANULAR B-400 (SUMINISTRO, EXTENDIDO, NIVELACIÓN, HUMEDECIMIENTO Y COMPACTACIÓN CON VIBROCOMPACTADOR)</t>
  </si>
  <si>
    <t>CUADRILLA (2 AYUDANTES).</t>
  </si>
  <si>
    <t>CUADRILLA (2 AYUDANTES)</t>
  </si>
  <si>
    <t>CARCAMO DOCE DUCTOS ETB</t>
  </si>
  <si>
    <t>MEZCLA ASFÁLTICA EN CALIENTE TIPO DENSO MD20 ASF CONVENCIONAL 80-100 (SUMINISTRO, EXTENDIDO Y NIVELACIÓN MANUAL Y COMPACTACIÓN MECANICA) INCLUYE: VIBRO COMPACTADOR BENITIN DE 1 TONELADA - INCLUYE OPERARIO Y COMBUSTIBLE</t>
  </si>
  <si>
    <t>MEZCLA ASFÁLTICA EN CALIENTE TIPO DENSO MD10 ASF CONVENCIONAL (CEMENTO ASFÁLTICO 80-100) (SUMINISTRO, EXTENDIDO Y NIVELACIÓN MANUAL Y COMPACTACIÓN MECANICA CON VIBROCOMPACTADOR BENITIN DE 1 TONELADA)</t>
  </si>
  <si>
    <t>BASE GRANULAR CLASE A (BG_A) (SUMINISTRO, EXTENDIDO MANUAL, HUMEDECIMIENTO Y COMPACTACIÓN)</t>
  </si>
  <si>
    <t>BASE GRANULAR CLASE B (BG_B) (SUMINISTRO, EXTENDIDO MANUAL, HUMEDECIMIENTO Y COMPACTACIÓN)</t>
  </si>
  <si>
    <t>SUBBASE GRANULAR CLASE B (SBG_B) (SUMINISTRO, EXTENDIDO MANUAL, HUMEDECIMIENTO Y COMPACTACIÓN)</t>
  </si>
  <si>
    <t>BACHEO EN PAVIMENTO FLEXIBLE E= 0.12M. (INCLUYE DEMOLICIÓN MANUAL Y CARGUE DE PAVIMENTO FLEXIBLE DE E=0.12M, TRANSPORTE Y DISPOSICIÓN FINAL DE ESCOMBROS, EXCAVACIÓN Y REPOSICIÓN BASE GRANULAR CLASE B (BG_B) E=0.25M, BASE ASFALTICA MD10)</t>
  </si>
  <si>
    <t>REHABILITACIÓN DE PAVIMENTO FLEXIBLE E= 0.12M</t>
  </si>
  <si>
    <t>FRESADO Y REPOSICIÓN DE PAVIMENTO FLEXIBLE E=0.12M</t>
  </si>
  <si>
    <t>DEMOLICIÓN Y RECONSTRUCCIÓN DE LOSAS EN CONCRETO HIDRÁULICO MR45 E=0.18M</t>
  </si>
  <si>
    <t>REHABILITACIÓN DE PAVIMENTO RÍGIDO: LOSAS EN CONCRETO HIDRÁULICO MR45 E=0.18M</t>
  </si>
  <si>
    <t>CONSTRUCCIÓN DE PAVIMENTO RÍGIDO: LOSAS EN CONCRETO HIDRÁULICO MR45 E=0.18M</t>
  </si>
  <si>
    <t>PARCHEO EN PAVIMENTO FLEXIBLE E=10CM. (INCLUYE DEMOLICIÓN MANUAL Y CARGUE DE PAVIMENTO FLEXIBLE DE E=0.10M, TRANSPORTE Y DISPOSICIÓN FINAL DE ESCOMBROS, IMPRIMACIÓN, COLOCACIÓN Y COMPACTACIÓN MD20 E=6CM Y MD12 E=4CM , RIEGO CRR-1, IMPRIMA CLR-0)</t>
  </si>
  <si>
    <t>BACHEO EN PAVIMENTO FLEXIBLE E= 0.10M. (INCLUYE DEMOLICIÓN MANUAL Y CARGUE DE PAVIMENTO FLEXIBLE DE E=0.10M, TRANSPORTE Y DISPOSICIÓN FINAL DE ESCOMBROS, EXCAVACIÓN Y REPOSICIÓN BASE GRANULAR CLASE C (BG_C) E=0.25M, BASE ASFALTICA MD10)</t>
  </si>
  <si>
    <t>DEMOLICIÓN Y RECONSTRUCCIÓN DE LOSAS EN CONCRETO HIDRÁULICO MR41 E=0.18M</t>
  </si>
  <si>
    <t>REHABILITACIÓN DE PAVIMENTO FLEXIBLE E= 0.10M B= 0.20M SBG= 0.20M</t>
  </si>
  <si>
    <t>REHABILITACIÓN DE PAVIMENTO RÍGIDO: LOSAS EN CONCRETO HIDRÁULICO MR41 E=0.18M. INCLUYE SARDINEL, GEOTEXTIL Y EXCAVACIÓN EN BASE E=30CM., BASE BG_A E=30CM</t>
  </si>
  <si>
    <t>FRESADO Y REPOSICIÓN DE PAVIMENTO FLEXIBLE E=0.10M</t>
  </si>
  <si>
    <t>CONSTRUCCIÓN DE PAVIMENTO FLEXIBLE E= 0.10M INCLUYE SARDINEL</t>
  </si>
  <si>
    <t>CONSTRUCCIÓN DE PAVIMENTO RÍGIDO: LOSAS EN CONCRETO HIDRÁULICO MR41 E=0.18M</t>
  </si>
  <si>
    <t>BASE GRANULAR CLASE C (BG_C) (SUMINISTRO, EXTENDIDO MANUAL, HUMEDECIMIENTO Y COMPACTACIÓN)</t>
  </si>
  <si>
    <t>PARCHEO EN PAVIMENTO FLEXIBLE E=0.14M. (INCLUYE DEMOLICIÓN MANUAL Y CARGUE DE PAVIMENTO FLEXIBLE DE E=0.14M, TRANSPORTE Y DISPOSICIÓN FINAL DE ESCOMBROS, IMPRIMACIÓN, COLOCACIÓN Y COMPACTACIÓN MD20 E=10CM Y MD12 E=4CM , RIEGO CRR-1, IMPRIMA CLR-0)</t>
  </si>
  <si>
    <t>BACHEO EN PAVIMENTO FLEXIBLE E= 0.14M. (INCLUYE DEMOLICIÓN MANUAL Y CARGUE DE PAVIMENTO FLEXIBLE DE E=0.14M, TRANSPORTE Y DISPOSICIÓN FINAL DE ESCOMBROS, EXCAVACIÓN Y REPOSICIÓN BASE GRANULAR CLASE A (BG_A) E=0.20M, BASE ASFALTICA MD10)</t>
  </si>
  <si>
    <t>FRESADO Y REPOSICIÓN DE PAVIMENTO FLEXIBLE E=0.14M</t>
  </si>
  <si>
    <t>DEMOLICIÓN Y RECONSTRUCCIÓN DE LOSAS EN CONCRETO HIDRÁULICO MR45 E=0.20M</t>
  </si>
  <si>
    <t>SOBRECARPETA: RODADURA ASFÁLTICA E=0.04M</t>
  </si>
  <si>
    <t>SOBRECARPETA: RODADURA ASFÁLTICA E=0.06M</t>
  </si>
  <si>
    <t>SOBRECARPETA: RODADURA ASFÁLTICA e=0.08M</t>
  </si>
  <si>
    <t>BACHEO EN PAVIMENTO FLEXIBLE E= 0.12M (ESTABILIZACIÓN DE BASE GRANULAR CON EMULSIÓN + CEMENTO 5% E=0.10M. INCLUYE DEMOLICIÓN Y CARGUE DE PAVIMENTO FLEXIBLE DE E=0.12M, TRANSPORTE Y DISPOSICIÓN ESCOMBROS, EXCAVACIÓN Y BASE (BG-B) E=0.10, MD 10)</t>
  </si>
  <si>
    <t>CONSTRUCCIÓN PAVIMENTO ARTICULADO EN ADOQUIN DE ARCILLA - TRAFICO LIVIANO</t>
  </si>
  <si>
    <t>CONSTRUCCIÓN PAVIMENTO ARTICULADO EN ADOQUIN DE ARCILLA - TRAFICO PESADO</t>
  </si>
  <si>
    <t>SELLADO DE JUNTAS EN PAVIMENTO FLEXIBLE (INCLUYE LIMPIEZA, SUMINISTRO E INSTALACIÓN DE FONDO Y EMULSIÓN ASFÁLTICA CRR-1)</t>
  </si>
  <si>
    <t>PARCHEO EN PAVIMENTO FLEXIBLE CON MD12. (INCLUYE DEMOLICIÓN MANUAL Y CARGUE DE PAVIMENTO FLEXIBLE, TRANSPORTE Y DISPOSICIÓN FINAL DE ESCOMBROS, IMPRIMACIÓN, COLOCACIÓN Y COMPACTACIÓN BASE ASFÁLTICA MD12, RIEGO CRR-1)</t>
  </si>
  <si>
    <t>PARCHEO EN PAVIMENTO FLEXIBLE CON MD-12. (INCLUYE DEMOLICIÓN MANUAL Y CARGUE DE PAVIMENTO FLEXIBLE, TRANSPORTE Y DISPOSICIÓN FINAL DE ESCOMBROS, IMPRIMACIÓN, COLOCACIÓN Y COMPACTACIÓN BASE ASFÁLTICA MD-12, RIEGO CRR-1)</t>
  </si>
  <si>
    <t>SARDINEL PREFABRICADO ALTO RAMPAS A86 (SUMINISTRO E INSTALACIÓN. INCLUYE 3CM MORTERO DE NIVELACIÓN 1:5)</t>
  </si>
  <si>
    <t>SARDINEL PREFABRICADO ALTO RAMPAS A86 (SUMINISTRO E INSTALACIÓN. INCLUYE 3CM MORTERO DE NIVELACIÓN 2000 PSI)</t>
  </si>
  <si>
    <t>SARDINEL PREFABRICADO ALTO RAMPAS A86 (SUMINISTRO E INSTALACIÓN. SIN MATERIAL DE BASE)</t>
  </si>
  <si>
    <t>SUMIDERO ALCANTARILLADO COMBINADO EN ANDEN NS-047-1V4 EAAB</t>
  </si>
  <si>
    <t>SUMIDERO ALCANTARILLADO COMBINADO EN VIA NS-047-1V4 EAAB</t>
  </si>
  <si>
    <t>SUMIDERO ALCANTARILLADO PLUVIAL EN ANDEN NS-047-1V4 EAAB</t>
  </si>
  <si>
    <t>POZO DE INSPECCION D=1.7 M (INCL. SUMINISTRO E INSTALACION). INCLUYE CILINDRO POZO DE INSPECCION EN MAMPOSTERIA, CONO PREFABRICADO, PLACA FONDO.</t>
  </si>
  <si>
    <t>LOSA DE PAVIMENTO EN CONCRETO HIDRAULICO MR50 CON FORMALETA FIJA, HIERROS DE TRANSFERENCIA, HIERROS DE AMARRE, ADITIVOS</t>
  </si>
  <si>
    <t>SUBBASE GRANULAR CLASE A (SBG_A) (SUMINISTRO, EXTENDIDO MANUAL, HUMEDECIMIENTO Y COMPACTACIÓN)</t>
  </si>
  <si>
    <t>SUBBASE GRANULAR CLASE C (SBG_C) (SUMINISTRO, EXTENDIDO MANUAL, HUMEDECIMIENTO Y COMPACTACIÓN)</t>
  </si>
  <si>
    <t>SUMIDERO ALCANTARILLADO PLUVIAL EN VIA NS-047-1V4 EAAB</t>
  </si>
  <si>
    <t>CONCRETO 1500 PSI (HECHO EN OBRA 1:3:5 CON ARENA Y GRAVILLA DE RÍO)</t>
  </si>
  <si>
    <t>CONCRETO 2500 PSI (HECHO EN OBRA CON MATERIAL DE RÍO)</t>
  </si>
  <si>
    <t>CONCRETO 3000 PSI (HECHO EN OBRA 1:2:2 CON MATERIAL DE RÍO)</t>
  </si>
  <si>
    <t>RELLENO PARA ANDENES EN SUBBASE GRANULAR B-600 (SUMINISTRO, TRANSPORTE, EXTENDIDO, HUMEDECIMIENTO Y COMPACTACIÓN)</t>
  </si>
  <si>
    <t>RELLENO PARA ANDENES EN SUBBASE GRANULAR B-200 (SUMINISTRO, EXTENDIDO, HUMEDECIMIENTO Y COMPACTACIÓN)</t>
  </si>
  <si>
    <t>CONCRETO 2000 PSI (HECHO EN OBRA 1:3:3 CON MATERIAL DE RÍO)</t>
  </si>
  <si>
    <t>CONCRETO 3500 PSI (HECHO EN OBRA CON MATERIAL DE RÍO)</t>
  </si>
  <si>
    <t>CONCRETO 4000 PSI (HECHO EN OBRA CON MATERIAL DE RÍO)</t>
  </si>
  <si>
    <t>MEZCLA ASFÁLTICA EN CALIENTE TIPO DENSO MD12 ASF CONVENCIONAL CON CEMENTO ASFÁLTICO 80-100 (SUMINISTRO, EXTENDIDO Y NIVELACIÓN MANUAL Y COMPACTACIÓN MECANICA CON VIBROCOMPACTADOR BENITIN DE 1 TONELADA INCLUYE OPERARIO Y COMBUSTIBLE)</t>
  </si>
  <si>
    <t>MEZCLA DENSA EN CALIENTE MD-12 Asfalto 80-100 (Suministro, Extendido y Nivelación Manual y Compactación mecánica con Vibrocompactador Benitín de 1 Tonelada, incluye operario y combustible)</t>
  </si>
  <si>
    <t>ESTOPEROLES DE 10 CM X 2.5 CM. SUMINISTRO E INSTALACION.</t>
  </si>
  <si>
    <t>CONSTRUCCION DE ANDEN EN ADOQUIN DE ARCILLA SOBRE ARENA. NO INCLUYE BORDILLO. NO INCLUYE REDES</t>
  </si>
  <si>
    <t>CONSTRUCCIÓN DE ANDEN EN LOSA DE CONCRETO DE 3000 PSI HECHO EN OBRA. NO INCLUYE BORDILLO. NO INCLUYE REDES.</t>
  </si>
  <si>
    <t>CONSTRUCCION DE CICLORUTA. NO INCLUYE REDES.</t>
  </si>
  <si>
    <t>CONSTRUCCION DE BORDILLO PREFABRICADO A80. NO INCLUYE REDES</t>
  </si>
  <si>
    <t>REHABILITACION ANDEN ADOQUIN ARCILLA TR LIVIANO SOBRE MORTERO. NO INCL BORDILLO. INCL. RETIRO ADOQUIN E INSTALAR NUEVO. NO INCLUYE REDES.</t>
  </si>
  <si>
    <t>RETIRO DE ADOQUIN SOBRE MORTERO</t>
  </si>
  <si>
    <t>REHABILITACIÓN DE ANDEN EN LOSA DE CONCRETO DE 3000 PSI HECHO EN OBRA. NO INCLUYE BORDILLO. NO INCLUYE REDES.</t>
  </si>
  <si>
    <t>REHABILITACION ZONA VERDE E=10 CM. INCLUYE DESCAPOTE, SIEMBRA DE GRAMA, TIERRA NEGRA Y RETIRO DE MATERIAL ORGANICO. NO INCLUYE REDES.</t>
  </si>
  <si>
    <t>REHABILITACION DE CICLORUTA. NO INCLUYE REDES.</t>
  </si>
  <si>
    <t>REHABILITACIÓN DE PAVIMENTO RÍGIDO: LOSAS EN CONCRETO HIDRÁULICO MR41 E=0.18M. EXCAVACIÓN EN BASE E=15CM., BASE BG_B E=15CM. NO INCLUYE SARDINEL, GEOTEXTIL.</t>
  </si>
  <si>
    <t>REHABILITACION PAVIMENTO ARTICULADO EN ADOQUIN DE ARCILLA - TRAFICO PESADO</t>
  </si>
  <si>
    <t>CONSTRUCCIÓN DE ESCALERAS EN CONCRETO 3000 PSI GRAVA COMÚN. INCLUYE EXCAVACIÓN MANUAL, SUBBASE GRANULAR CLASE B, ACERO DE REFUERZO Y TRANSPORTE Y DISPOSICIÓN FINAL DE ESCOMBROS.</t>
  </si>
  <si>
    <t>MANTENIMIENTO PREVENTIVO ESPACIO PUBLICO EN ADOQUIN INCLUYE SELLO DE JUNTAS, BARRIDO, Y RETIRO MANUAL DE CAPA VEGETAL</t>
  </si>
  <si>
    <t>RETIRO DE ADOQUIN SOBRE ARENA</t>
  </si>
  <si>
    <t>ADOQUIN DE ARCILLA TR. LIVIANO 20X10X6CM (SUMINISTRO E INSTALACIÓN. INCLUYE BASE 4CM MORTERO 2000 Y ARENA DE SELLO)</t>
  </si>
  <si>
    <t>REHABILITACION ANDEN ADOQUIN ARCILLA TR LIVIANO SOBRE ARENA NO INCL BORDILLO. INCL. DEMOLICION ADOQUIN E INSTALAR NUEVO. NO INCLUYE REDES.</t>
  </si>
  <si>
    <t>MANTENIMIENTO CORRECTIVO DE ESPACIO PUBLICO ADOQUIN DE ARCILLA LIVIANO SOBRE MORTERO. INCL. RETIRO ADOQUIN E INSTALAR NUEVO. NO INCLUYE REDES.</t>
  </si>
  <si>
    <t>MANTENIMIENTO CORRECTIVO ESPACIO PUBLICO EN ADOQUIN DE ARCILLA LIVIANO SOBRE ARENA. INCL. RETIRO ADOQUIN E INSTALAR NUEVO. NO INCLUYE REDES.</t>
  </si>
  <si>
    <t>MANTENIMIENTO PREVENTIVO PARA CICLORUTAS</t>
  </si>
  <si>
    <t>SELLO DE GRIETAS</t>
  </si>
  <si>
    <t>TRATAMIENTO SUPERFICIAL SIMPLE</t>
  </si>
  <si>
    <t>TRATAMIENTO SUPERFICIAL DOBLE</t>
  </si>
  <si>
    <t>SOBRECARPETA: RODADURA ASFÁLTICA E=0.05M</t>
  </si>
  <si>
    <t>RECONSTRUCCION TRATAMIENTO SUPERFICIAL DOBLE</t>
  </si>
  <si>
    <t>CONSTRUCCION DE CAMINO EN GRAVA</t>
  </si>
  <si>
    <t>DESCAPOTE A MAQUINA EN MATERIAL COMUN (E=0.1M. INCLUYE CARGUE). INCLUYE DISPOSICION FINAL DE ESCOMBROS</t>
  </si>
  <si>
    <t>CONSTRUCCIÓN DE PAVIMENTO FLEXIBLE E= 0.10M (NO INCLUYE SARDINEL)</t>
  </si>
  <si>
    <t>TRITURADO 3/4" E=0.1M. SUMINISTRO E INSTALACION.</t>
  </si>
  <si>
    <t>CONSTRUCCION DE CAMINO CON SUBBASE GRANULAR TIPO C SBG-C E=0.30MT</t>
  </si>
  <si>
    <t>REHABILITACION DE CAMINO CON SUBBASE GRANULAR TIPO C SBG-C E=0.30MT</t>
  </si>
  <si>
    <t>CONSTRUCCIÓN DE CAMINO CON SUBBASE GRANULAR TIPO C SBG-C E=0.30MT INCLUYE TRANSPORTE Y DISPOSICIÓN DE ESCOMBRO Y TRATAMIENTO SUPERFICIAL SIMPLE</t>
  </si>
  <si>
    <t>MANTENIMIENTO CORRECTIVO DE CICLORUTAS (SOBRECARPETA: RODADURA ASFÁLTICA E=0.04M)</t>
  </si>
  <si>
    <t>CARCAMO TIPO PLACA DE PROTECCIÓN PARA TUBERÍA Ø 8" NORMA EAAB NS-090 . 3V.2. INCLUYE: DESPERDICIOS, COMPACTACIÓN Y DESPUNTES.</t>
  </si>
  <si>
    <t>CARCAMO TIPO PLACA DE PROTECCIÓN PARA TUBERÍA Ø 10" NORMA EAAB NS-090 . 3V.2. INCLUYE: DESPERDICIOS, COMPACTACIÓN Y DESPUNTES.</t>
  </si>
  <si>
    <t>TRANSPORTE Y DISPOSICION FINAL DE ESCOMBROS EN SITIO AUTORIZADO (DISTANCIA DE TRANSPORTE 28 KM)</t>
  </si>
  <si>
    <t>CARCAMO TIPO PLACA DE PROTECCIÓN PARA TUBERÍA Ø 12" NORMA EAAB NS-090 . 3V.2. INCLUYE: DESPERDICIOS, COMPACTACIÓN Y DESPUNTES.</t>
  </si>
  <si>
    <t>CARCAMO TIPO PLACA DE PROTECCIÓN PARA TUBERÍA Ø 16" NORMA EAAB NS-090 . 3V.2. INCLUYE: DESPERDICIOS, COMPACTACIÓN Y DESPUNTES.</t>
  </si>
  <si>
    <t>CARCAMO TIPO PLACA DE PROTECCIÓN PARA TUBERÍA Ø 18" NORMA EAAB NS-090 . 3V.2. INCLUYE: DESPERDICIOS, COMPACTACIÓN Y DESPUNTES.</t>
  </si>
  <si>
    <t>CARCAMO TIPO PLACA DE PROTECCIÓN PARA TUBERÍA Ø 20" NORMA EAAB NS-090 . 3V.2. INCLUYE: DESPERDICIOS, COMPACTACIÓN Y DESPUNTES.</t>
  </si>
  <si>
    <t>CARCAMO TIPO PLACA DE PROTECCIÓN PARA TUBERÍA Ø 24" NORMA EAAB NS-090 . 3V.2. INCLUYE: DESPERDICIOS, COMPACTACIÓN Y DESPUNTES.</t>
  </si>
  <si>
    <t>CARCAMO TIPO PLACA DE PROTECCIÓN PARA TUBERÍA Ø 27" NORMA EAAB NS-090 . 3V.2. INCLUYE: DESPERDICIOS, COMPACTACIÓN Y DESPUNTES.</t>
  </si>
  <si>
    <t>CARCAMO TIPO PLACA DE PROTECCIÓN PARA TUBERÍA Ø 30" NORMA EAAB NS-090 . 3V.2. INCLUYE: DESPERDICIOS, COMPACTACIÓN Y DESPUNTES.</t>
  </si>
  <si>
    <t>CARCAMO TIPO PLACA DE PROTECCIÓN PARA TUBERÍA Ø 32" NORMA EAAB NS-090 . 3V.2. INCLUYE: DESPERDICIOS, COMPACTACIÓN Y DESPUNTES.</t>
  </si>
  <si>
    <t>CARCAMO TIPO PLACA DE PROTECCIÓN PARA TUBERÍA Ø 36" NORMA EAAB NS-090 . 3V.2. INCLUYE: DESPERDICIOS, COMPACTACIÓN Y DESPUNTES.</t>
  </si>
  <si>
    <t>TUBERIA GRP 300MM (INCLUYE TRANSPORTE). SUMINISTRO E INSTALACION.</t>
  </si>
  <si>
    <t>TUBERIA GRP 400MM (INCLUYE TRANSPORTE). SUMINISTRO E INSTALACION.</t>
  </si>
  <si>
    <t>TUBERIA GRP 500MM (INCLUYE TRANSPORTE). SUMINISTRO E INSTALACION.</t>
  </si>
  <si>
    <t>TUBERIA GRP 600MM (INCLUYE TRANSPORTE). SUMINISTRO E INSTALACION.</t>
  </si>
  <si>
    <t>TUBERIA GRP 700MM (INCLUYE TRANSPORTE). SUMINISTRO E INSTALACION.</t>
  </si>
  <si>
    <t>TUBERIA GRP 800MM (INCLUYE TRANSPORTE). SUMINISTRO E INSTALACION.</t>
  </si>
  <si>
    <t>TUBERIA GRP 900MM (INCLUYE TRANSPORTE). SUMINISTRO E INSTALACION.</t>
  </si>
  <si>
    <t>TUBERIA GRP 1000MM (INCLUYE TRANSPORTE). SUMINISTRO E INSTALACION.</t>
  </si>
  <si>
    <t>TUBERIA GRP 1100MM (INCLUYE TRANSPORTE). SUMINISTRO E INSTALACION.</t>
  </si>
  <si>
    <t>TUBERIA GRP 1200MM (INCLUYE TRANSPORTE). SUMINISTRO E INSTALACION.</t>
  </si>
  <si>
    <t>TUBERIA GRP 1300MM (INCLUYE TRANSPORTE). SUMINISTRO E INSTALACION.</t>
  </si>
  <si>
    <t>TUBERIA GRP 1400MM (INCLUYE TRANSPORTE). SUMINISTRO E INSTALACION.</t>
  </si>
  <si>
    <t>TUBERIA GRP 1500MM (INCLUYE TRANSPORTE). SUMINISTRO E INSTALACION.</t>
  </si>
  <si>
    <t>TUBERIA GRP 1600MM (INCLUYE TRANSPORTE). SUMINISTRO E INSTALACION.</t>
  </si>
  <si>
    <t>TUBERIA GRP 1700MM (INCLUYE TRANSPORTE). SUMINISTRO E INSTALACION.</t>
  </si>
  <si>
    <t>CONSTRUCCIÓN DE PAVIMENTO FLEXIBLE MD10 E=0.08M Y MD20 E= 0.18M (NO INCLUYE SARDINEL)</t>
  </si>
  <si>
    <t>CONSTRUCCIÓN DE PAVIMENTO FLEXIBLE MD10 E=0.06M Y MD20 E= 0.18M (NO INCLUYE SARDINEL)</t>
  </si>
  <si>
    <t>ACOPLE GRP 300MM. SUMINISTRO E INSTALACION.</t>
  </si>
  <si>
    <t>ACOPLE GRP 350MM. SUMINISTRO E INSTALACION.</t>
  </si>
  <si>
    <t>ACOPLE GRP 400MM. SUMINISTRO E INSTALACION.</t>
  </si>
  <si>
    <t>ACOPLE GRP 500MM. SUMINISTRO E INSTALACION.</t>
  </si>
  <si>
    <t>ACOPLE GRP 600MM. SUMINISTRO E INSTALACION.</t>
  </si>
  <si>
    <t>ACOPLE GRP 700MM. SUMINISTRO E INSTALACION.</t>
  </si>
  <si>
    <t>ACOPLE GRP 800MM. SUMINISTRO E INSTALACION.</t>
  </si>
  <si>
    <t>ACOPLE GRP 900MM. SUMINISTRO E INSTALACION.</t>
  </si>
  <si>
    <t>ACOPLE GRP 1000MM. SUMINISTRO E INSTALACION.</t>
  </si>
  <si>
    <t>ACOPLE GRP 1100MM. SUMINISTRO E INSTALACION.</t>
  </si>
  <si>
    <t>ACOPLE GRP 1200MM. SUMINISTRO E INSTALACION.</t>
  </si>
  <si>
    <t>ACOPLE GRP 1300MM. SUMINISTRO E INSTALACION.</t>
  </si>
  <si>
    <t>ACOPLE GRP 1400MM. SUMINISTRO E INSTALACION.</t>
  </si>
  <si>
    <t>ACOPLE GRP 1500MM. SUMINISTRO E INSTALACION.</t>
  </si>
  <si>
    <t>ACOPLE GRP 1600MM. SUMINISTRO E INSTALACION.</t>
  </si>
  <si>
    <t>ACOPLE GRP 1700MM. SUMINISTRO E INSTALACION.</t>
  </si>
  <si>
    <t>ACOPLE GRP 1800MM. SUMINISTRO E INSTALACION.</t>
  </si>
  <si>
    <t>ACOPLE GRP 2000MM. SUMINISTRO E INSTALACION.</t>
  </si>
  <si>
    <t>TUBERIA GRP 1800MM (INCLUYE TRANSPORTE). SUMINISTRO E INSTALACION.</t>
  </si>
  <si>
    <t>TUBERIA GRP 2000MM (INCLUYE TRANSPORTE). SUMINISTRO E INSTALACION.</t>
  </si>
  <si>
    <t>TUBERIA GRP 2400MM (INCLUYE TRANSPORTE). SUMINISTRO E INSTALACION.</t>
  </si>
  <si>
    <t>ACOPLE GRP 2400MM. SUMINISTRO E INSTALACION.</t>
  </si>
  <si>
    <t>PARCHEO EN PAVIMENTO FLEXIBLE E=0.12M. (INCLUYE DEMOLICIÓN MANUAL Y CARGUE DE PAVIMENTO FLEXIBLE DE E=0.12M, TRANSPORTE Y DISPOSICIÓN FINAL DE ESCOMBROS, IMPRIMACIÓN, COLOCACIÓN Y COMPACTACIÓN MD20 E=8CM Y MD12 E=4CM , RIEGO CRR-1, IMPRIMA CLR-0)</t>
  </si>
  <si>
    <t>CONSTRUCCIÓN DE PAVIMENTO FLEXIBLE E= 0.15M (NO INCLUYE SARDINEL)</t>
  </si>
  <si>
    <t>REHABILITACIÓN DE PAVIMENTO FLEXIBLE E= 0.18M BG=25CM, SBG=30CM</t>
  </si>
  <si>
    <t>REHABILITACIÓN DE PAVIMENTO RÍGIDO: LOSAS EN CONCRETO HIDRÁULICO MR45 E=0.20M</t>
  </si>
  <si>
    <t>CONSTRUCCIÓN DE PAVIMENTO RÍGIDO: LOSAS EN CONCRETO HIDRÁULICO MR45 E=0.20M (NO INCLUYE SARDINEL)</t>
  </si>
  <si>
    <t>GEOTEXTIL NT 1600 PARA SEPARACION SUBRASANTE/CAPAS GRANULARES (INCLUYE SUMINISTRO E INSTALACIÓN)</t>
  </si>
  <si>
    <t>GEOTEXTIL NT 1800 PARA SEPARACION SUBRASANTE/CAPAS GRANULARES (INCLUYE SUMINISTRO E INSTALACIÓN)</t>
  </si>
  <si>
    <t>GEOTEXTIL NT 2000 PARA SEPARACION SUBRASANTE/CAPAS GRANULARES (INCLUYE SUMINISTRO E INSTALACIÓN)</t>
  </si>
  <si>
    <t>GEOTEXTIL NT 2500 PARA SEPARACION SUBRASANTE/CAPAS GRANULARES (INCLUYE SUMINISTRO E INSTALACIÓN)</t>
  </si>
  <si>
    <t>GEOTEXTIL NT 1600 PARA SUBDRENES/FILTROS (INCLUYE SUMINISTRO E INSTALACIÓN)</t>
  </si>
  <si>
    <t>GEOTEXTIL NT 1800 PARA SUBDRENES/FILTROS (INCLUYE SUMINISTRO E INSTALACIÓN)</t>
  </si>
  <si>
    <t>GEOTEXTIL NT 2000 PARA SUBDRENES/FILTROS (INCLUYE SUMINISTRO E INSTALACIÓN)</t>
  </si>
  <si>
    <t>CANECA TIPO M120 (EN MALLA METÁLICA. INCLUYE SUMINISTRO E INSTALACIÓN. INCLUYE BASE EN CONCRETO 3000 PSI, PREMEZCLADO</t>
  </si>
  <si>
    <t>GEOTEXTIL NT 2500 PARA SUBDRENES/FILTROS (INCLUYE SUMINISTRO E INSTALACIÓN)</t>
  </si>
  <si>
    <t>MANTENIMIENTO CORRECTIVO DE ESPACIO PUBLICO ADOQUIN DE ARCILLA PESADO SOBRE MORTER. INCL. RETIRO ADOQUIN E INSTALAR NUEVO</t>
  </si>
  <si>
    <t>ADOQUIN DE ARCILLA TR.PESADO 0.20X10X8CM (SUMINISTRO E INSTALACIÓN. INCLUYE BASE 4CM MORTERO 2000 Y ARENA DE SELLO)</t>
  </si>
  <si>
    <t>MANTENIMIENTO CORRECTIVO ESPACIO PUBLICO EN ADOQUIN DE ARCILLA TRAFICO PESADO SOBRE ARENA. INCL. RETIRO ADOQUIN E INSTALAR NUEVO</t>
  </si>
  <si>
    <t>MANTENIMIENTO CORRECTIVO ESPACIO PUBLICO EN ADOQUIN DE CONCRETO TRAFICO LIVIANO SOBRE ARENA. INCL. RETIRO ADOQUIN E INSTALAR NUEVO</t>
  </si>
  <si>
    <t>MANTENIMIENTO CORRECTIVO ESPACIO PUBLICO EN ADOQUIN DE CONCRETO TRAFICO PESADO 20X10X8CM SOBRE ARENA. INCL. RETIRO ADOQUIN E INSTALAR NUEVO</t>
  </si>
  <si>
    <t>REHABILITACION ANDEN ADOQUIN ARCILLA TR. PESADO SOBRE ARENA NO INCL BORDILLO. INCL. DEMOLICION ADOQUIN E INSTALAR NUEVO</t>
  </si>
  <si>
    <t>REHABILITACION DE ANDEN EN ADOQUIN DE ARCILLA SOBRE MORTER. NO INCL BORDILLO. INCL. RETIRO ADOQUIN E INSTALAR NUEVO</t>
  </si>
  <si>
    <t>REHABILITACIÓN DE ANDEN EN ADOQUIN DE CONCRETO TRAFICO PESADO (20X10X8CM) BASE ARENA. NO INCL BORDILLO. INCL. DEMOLICIÓN ADOQUIN E INSTALAR NUEVO</t>
  </si>
  <si>
    <t>REHABILITACION DE ANDEN EN ADOQUIN DE CONCRETO L BASE ARENA. NO INCL BORDILLO. INCL. DEMOLICION ADOQUIN E INSTALAR NUEVO</t>
  </si>
  <si>
    <t>REPOSICION BOLARDO M63 INCLUYE EXCAVACION CARGUE Y DISPOSICION FINAL DE ESCOMBROS Y BASE EN CONCRETO DE 1500PSI</t>
  </si>
  <si>
    <t>REPOSICION BOLARDO M61 INCLUYE EXCAVACION CARGUE Y DISPOSICION FINAL DE ESCOMBROS Y BASE EN CONCRETO DE 1500PSI</t>
  </si>
  <si>
    <t>REPOSICION DE PROTECTOR DE ARBOL DE UN TUBO M91. INCLUYE EXCAVACION. TRANSPORTE Y DISPOSICION FINAL, INSTALA. NUEVO PROT</t>
  </si>
  <si>
    <t>BOLARDO EN CONCRETO TIPO M60 (SUMINISTRO E INSTALACIÓN. INCLUYE BASE EN CONCRETO 3000 PSI, HECHO EN OBRA)</t>
  </si>
  <si>
    <t>BOLARDO EN CONCRETO TIPO M60 (SUMINISTRO E INSTALACIÓN. INCLUYE BASE EN CONCRETO 3000 PSI, PREMEZCLADO)</t>
  </si>
  <si>
    <t>BOLARDO EN CONCRETO TIPO M60 (SUMINISTRO E INSTALACIÓN. NO INCLUYE BASE EN CONCRETO)</t>
  </si>
  <si>
    <t>BOLARDO EN CONCRETO TIPO M61 (SUMINISTRO E INSTALACIÓN. INCLUYE BASE EN CONCRETO 3000 PSI, HECHO EN OBRA)</t>
  </si>
  <si>
    <t>BOLARDO EN CONCRETO TIPO M61 (SUMINISTRO E INSTALACIÓN. INCLUYE BASE EN CONCRETO 3000 PSI, PREMEZCLADO)</t>
  </si>
  <si>
    <t>BOLARDO EN CONCRETO TIPO M61 (SUMINISTRO E INSTALACIÓN. NO INCLUYE BASE EN CONCRETO 3000)</t>
  </si>
  <si>
    <t>PINTURA SOBRE ESTRUCTURA METÁLICA GALVANIZADA. INCLUYE LIMPIEZA SSPC-SP3, BARRERA EPOXICA e=3mils, ACABADO URETANO e=3mils</t>
  </si>
  <si>
    <t>PINTURA SOBRE ESTRUCTURA METÁLICA . INCLUYE LIMPIEZA SSPC-SP5, IMPRIMANTE EPOXICO RICO ZINC Y BARRERA EPOXICA, ACABADO URETANO e=3mils POR CAPA</t>
  </si>
  <si>
    <t>BOLARDO EN HIERRO TIPO M62 (SUMINISTRO E INSTALACIÓN. INCLUYE BASE EN CONCRETO 3000 PSI, PREMEZCLADO)</t>
  </si>
  <si>
    <t>BOLARDO EN HIERRO TIPO M62 (SUMINISTRO E INSTALACIÓN. INCLUYE BASE EN CONCRETO 3000 PSI, HECHO EN OBRA)</t>
  </si>
  <si>
    <t>BOLARDO EN HIERRO TIPO M63 (SUMINISTRO E INSTALACIÓN. INCLUYE BASE EN CONCRETO 3000 PSI PREMEZCLADO)</t>
  </si>
  <si>
    <t>BOLARDO EN HIERRO TIPO M63 (SUMINISTRO E INSTALACIÓN. INCLUYE BASE EN CONCRETO 3000 PSI, HECHO EN OBRA)</t>
  </si>
  <si>
    <t>MANTENIMIENTO PREVENTIVO ESPACIO PUBLICO. INCLUYE LIMPIEZA E INSTALACION DE SELLO DE ARENA</t>
  </si>
  <si>
    <t>RETIRO DE LOSETA A-50 SOBRE ARENA</t>
  </si>
  <si>
    <t>RETIRO DE LOSETA A-50 SOBRE MORTERO</t>
  </si>
  <si>
    <t>MANTENIMIENTO CORRECTIVO DE ESPACIO PUBLICO LOSETA A-50 SOBRE ARENA. INCL. RETIRO LOSETA E INSTALAR NUEVA</t>
  </si>
  <si>
    <t>MANTENIMIENTO CORRECTIVO DE ESPACIO PUBLICO LOSETA A-50 SOBRE MORTERO. INCL. RETIRO LOSETA E INSTALAR NUEVA</t>
  </si>
  <si>
    <t>REHABILITACIÓN DE PAVIMENTO RÍGIDO: LOSAS EN CONCRETO HIDRÁULICO MR45 E=0.27M PARA TRONCAL</t>
  </si>
  <si>
    <t>PARCHEO EN PAVIMENTO FLEXIBLE E=0.10M CON MD12. (INCLUYE DEMOLICIÓN MANUAL Y CARGUE DE PAVIMENTO FLEXIBLE DE E=0.10M, TRANSPORTE Y DISPOSICIÓN FINAL DE ESCOMBROS, IMPRIMACIÓN, COLOCACIÓN Y COMPACTACIÓN BASE ASFÁLTICA MD20, IMPRIMA CLR-0)</t>
  </si>
  <si>
    <t>DEMARCACION CON PINTURA TERMOPLASTICA PARA CICLORUTAS (INCLUYE SUMINISTRO, APLICACION CON MICROESFERA) A=10 CM</t>
  </si>
  <si>
    <t>FLECHA DE FRENTE PARA CICLORRUTA EN PINTURA TERMOPLASTICA. (INCLUYE SUMINISTRO, APLICACION CON MICROESFERA)</t>
  </si>
  <si>
    <t>MEZCLA ASFALTICA CON ASFALTO CAUCHO (SUMINISTRO, EXTENDIDO, NIVELACIÓN Y COMPACTACIÓN MECANICA)</t>
  </si>
  <si>
    <t>PILOTE D=80 CM CONCRETO TREMIE DE 3000 PSI. (INCL. EXCAVACIÓN, CARGUE, MOVILIZACIÓN, MONTAJE Y DESMONTAJE EQUIPO, Y CONCRETO)</t>
  </si>
  <si>
    <t>PILOTE D=70 CM CONCRETO TREMIE DE 3000 PSI. (INCL. EXCAVACIÓN, CARGUE, MOVILIZACIÓN, MONTAJE Y DESMONTAJE EQUIPO, Y CONCRETO)</t>
  </si>
  <si>
    <t>PILOTE D=90 CM CONCRETO TREMIE DE 3000 PSI. (INCL. EXCAVACIÓN, CARGUE, MOVILIZACIÓN, MONTAJE Y DESMONTAJE EQUIPO, Y CONCRETO)</t>
  </si>
  <si>
    <t>PILOTE D=100 CM CONCRETO TREMIE DE 3000 PSI. (INCL. EXCAVACIÓN, CARGUE, MOVILIZACIÓN, MONTAJE Y DESMONTAJE EQUIPO, Y CONCRETO)</t>
  </si>
  <si>
    <t>PILOTE D=110 CM CONCRETO TREMIE DE 3000 PSI. (INCL. EXCAVACIÓN, CARGUE, MOVILIZACIÓN, MONTAJE Y DESMONTAJE EQUIPO, Y CONCRETO)</t>
  </si>
  <si>
    <t>PILOTE D=120 CM CONCRETO TREMIE DE 3000 PSI. (INCL. EXCAVACIÓN, CARGUE, MOVILIZACIÓN, MONTAJE Y DESMONTAJE EQUIPO, Y CONCRETO)</t>
  </si>
  <si>
    <t>BASE GRANULAR CLASE B (BG_B) CON RECICLADO DE CONCRETO (SUMINISTRO, EXTENDIDO, NIVELACIÓN, HUMEDECIMIENTO Y COMPACTACIÓN CON VIBROCOMPACTADOR)</t>
  </si>
  <si>
    <t>BASE GRANULAR CLASE A (BG_A) CON RECICLADO DE CONCRETO HIDRAULICO (SUMINISTRO, EXTENDIDO, NIVELACIÓN, HUMEDECIMIENTO Y COMPACTACIÓN CON VIBROCOMPACTADOR)</t>
  </si>
  <si>
    <t>BASE GRANULAR CLASE C (BG_C) CON RECICLADO DE CONCRETO (SUMINISTRO, EXTENDIDO, NIVELACIÓN, HUMEDECIMIENTO Y COMPACTACIÓN CON VIBROCOMPACTADOR)</t>
  </si>
  <si>
    <t>SUBBASE GRANULAR CLASE A (SBG_A) CON RECICLADO DE CONCRETO HIDRAULICO (SUMINISTRO, EXTENDIDO, NIVELACIÓN, HUMEDECIMIENTO Y COMPACTACIÓN CON VIBROCOMPACTADOR)</t>
  </si>
  <si>
    <t>SUBBASE GRANULAR CLASE B (SBG_B) CON RECICLADO DE CONCRETO (SUMINISTRO, EXTENDIDO, NIVELACIÓN, HUMEDECIMIENTO Y COMPACTACIÓN CON VIBROCOMPACTADOR)</t>
  </si>
  <si>
    <t>SUBBASE GRANULAR CLASE C (SBG_C) CON RECICLADO DE CONCRETO HIDRAULICO (SUMINISTRO, EXTENDIDO, NIVELACIÓN, HUMEDECIMIENTO Y COMPACTACIÓN CON VIBROCOMPACTADOR)</t>
  </si>
  <si>
    <t>SUBBASE GRANULAR CON RECICLADO DE CONCRETO ASFALTICO (SUMINISTRO, EXTENDIDO, NIVELACIÓN, HUMEDECIMIENTO Y COMPACTACIÓN CON VIBROCOMPACTADOR)</t>
  </si>
  <si>
    <t>REHABILITACION CON MATERIAL RECICLADO CON EMULSION Y SOBRECARPETA DE 5CM</t>
  </si>
  <si>
    <t>FRANJA DE AJUSTE EN CONCRETO 3000 PSI E= 10 CM ANCHO ENTRE 12-20CM</t>
  </si>
  <si>
    <t>CONSTRUCCION DE ANDEN EN LOSETA CON ESTRUCTURA EN MATERIAL RECICLADO DE CONCRETO HIDRAULICO</t>
  </si>
  <si>
    <t>SUBBASE GRANULAR CLASE A (SBG_A) CON RECICLADO DE CONCRETO HIDRAULICO (SUMINISTRO, EXTENDIDO MANUAL, HUMEDECIMIENTO Y COMPACTACIÓN CON VIBROCOMPACTADOR)</t>
  </si>
  <si>
    <t>SUBBASE GRANULAR CLASE B (SBG_B) CON RECICLADO DE CONCRETO HIDRAULICO (SUMINISTRO, EXTENDIDO MANUAL, HUMEDECIMIENTO Y COMPACTACIÓN)</t>
  </si>
  <si>
    <t>SUBBASE GRANULAR CLASE C (SBG_C) CON RECICLADO DE CONCRETO HIDRAULICO (SUMINISTRO, EXTENDIDO MANUAL, HUMEDECIMIENTO Y COMPACTACIÓN)</t>
  </si>
  <si>
    <t>CONSTRUCCION DE ANDEN EN ADOQUIN DE ARCILLA Y FRANJA DE AJUSTE CON ESTRUCTURA EN MATERIAL RECICLADO DE CONCRETO HIDRAULICO</t>
  </si>
  <si>
    <t>CONSTRUCCION DE ANDEN EN ADOQUIN DE ARCILLA Y FRANJA DE AJUSTE Y ZONA VERDE CON ESTRUCTURA EN MATERIAL RECICLADO DE CONCRETO HIDRAULICO</t>
  </si>
  <si>
    <t>SELLO DE FISURAS</t>
  </si>
  <si>
    <t>RETIRO DE PISO EN ALUMINIO EN PUENTE PEATONAL TIPO TRANSMILENIO PARA TABLERO Y ESCALERA</t>
  </si>
  <si>
    <t>PISO EN LAMINA DE ALUMINIO PARA TABLERO DE PUENTE PEATONAL TIPO TRANSMILENIO. SUMINISTRO E INSTALACION.</t>
  </si>
  <si>
    <t>PISO EN LAMINA DE ALUMINIO PARA ESCALERA DE PUENTE PEATONAL TIPO TRANSMILENIO. SUMINISTRO E INSTALACION.</t>
  </si>
  <si>
    <t>RETIRO DE PISOS EN PANELES PREFABRICADOS EN CONCRETO REFORZADO PARA ESTACIONES TRANSMILENIO</t>
  </si>
  <si>
    <t>AJUSTE DE TORNILLO EN PISO DE PUENTES PEATONALES METALICOS TIPO TRANSMILENIO</t>
  </si>
  <si>
    <t>TORNILLO EN PISO DE PUENTES PEATONALES METALICOS TIPO TRANSMILENIO. SUMINISTRO E INSTALACION.</t>
  </si>
  <si>
    <t>BASE GRANULAR CLASE A (BG_A) (SUMINISTRO, EXTENDIDO, NIVELACIÓN, HUMEDECIMIENTO Y COMPACTACIÓN CON COMPACTADOR NEUMÁTICO)</t>
  </si>
  <si>
    <t>BASE GRANULAR CLASE B (BG_B) (SUMINISTRO, EXTENDIDO, NIVELACIÓN, HUMEDECIMIENTO Y COMPACTACIÓN CON COMPACTADOR NEUMÁTICO)</t>
  </si>
  <si>
    <t>BASE GRANULAR CLASE C (BG_C) (SUMINISTRO, EXTENDIDO, NIVELACIÓN, HUMEDECIMIENTO Y COMPACTACIÓN CON COMPACTADOR NEUMÁTICO)</t>
  </si>
  <si>
    <t>SUBBASE GRANULAR CLASE A (SBG_A) (SUMINISTRO, EXTENDIDO, NIVELACIÓN, HUMEDECIMIENTO Y COMPACTACIÓN CON COMPACTADOR NEUMÁTICO)</t>
  </si>
  <si>
    <t>SUBBASE GRANULAR CLASE B (SBG_B) (SUMINISTRO, EXTENDIDO, NIVELACIÓN, HUMEDECIMIENTO Y COMPACTACIÓN CON COMPACTADOR NEUMÁTICO)</t>
  </si>
  <si>
    <t>SUBBASE GRANULAR CLASE C (SBG_C) (SUMINISTRO, EXTENDIDO, NIVELACIÓN, HUMEDECIMIENTO Y COMPACTACIÓN CON COMPACTADOR NEUMÁTICO)</t>
  </si>
  <si>
    <t>LIMPIEZA DE CUNETAS (INCLUYE CARGUE DE MATERIAL)</t>
  </si>
  <si>
    <t>LIMPIEZA DE VALLADOS (INCLUYE CARGUE DE MATERIAL)</t>
  </si>
  <si>
    <t>LIMPIEZA DE ALCANTARILLAS (INCLUYE LIMPIEZA DE TUBERIA DE 24", BOX, RECTIFICACION DE DESCOLES PARA UN ANCHO DE VIA PROMEDIO DE 10MT. (INCLUYE CARGUE DE MATERIAL)</t>
  </si>
  <si>
    <t>LIMPIEZA DE ALCANTARILLAS (INCLUYE LIMPIEZA DE TUBERIA DE 36", BOX, RECTIFICACION DE DESCOLES PARA UN ANCHO DE VIA PROMEDIO DE 10MT. (INCLUYE CARGUE DE MATERIAL)</t>
  </si>
  <si>
    <t>LIMPIEZA DE DERECHOS DE VIA (INCLUYE CARGUE)</t>
  </si>
  <si>
    <t>KM</t>
  </si>
  <si>
    <t>REMOCION DE DERRUMBES MENORES (INCLUYE CARGUE DE MATERIAL)</t>
  </si>
  <si>
    <t>CONFORMACION DE LA CALZADA EXISTENTE</t>
  </si>
  <si>
    <t>CONSTRUCCIÓN DE CUNETA EN CONCRETO 3000 PSI HECHO EN OBRA.</t>
  </si>
  <si>
    <t>PROCESO DE INSTALACION DE RECICLADO DE MATERIAL DE PAVIMENTO ASFALTICO (INCLUYE EXTENDIDO, NIVELACION Y COMPACTACION)</t>
  </si>
  <si>
    <t>CONSTRUCCIÓN CANALETA DE AGUAS LLUVIAS DE 0.4 X 0.4 MT EN CONCRETO DE 3000 PSI GRAVA COMÚN INCLUYE REJILLA PREFABRICADA.</t>
  </si>
  <si>
    <t>CODO PVC 45° D=1 1/2" (SUMINISTRO E INSTALACIÓN)</t>
  </si>
  <si>
    <t>GEODREN PLANAR H=1.0 M. SUMINISTRO E INSTALACION.</t>
  </si>
  <si>
    <t>1 DUCTO D=1 1/2" CONDUIT PVC (NO INCLUYE RELLENOS). SUMINISTRO E INSTALACION.</t>
  </si>
  <si>
    <t>1 DUCTO D= 2" PVC PESADO DB (NO INCLUYE RELLENOS). SUMINISTRO E INSTALACION.</t>
  </si>
  <si>
    <t>1 DUCTO D= 4" PVC TDP (NO INCLUYE RELLENOS). SUMINISTRO E INSTALACION.</t>
  </si>
  <si>
    <t>RELLENO EN RECEBO COMUN (SUMINISTRO E INSTALACIÓN EXTENDIDO MANUAL, HUMEDECIMIENTO Y COMPACTACIÓN TRANSPORTE A 28 KM).</t>
  </si>
  <si>
    <t>LLAMA AMARILLA (INCLUYE TIERRA NEGRA, TRANSPORTE Y DISPOSICIÓN FINA DE ESCOMBROS A 28 KM. SUMINISTRO Y PLANTACION.</t>
  </si>
  <si>
    <t>COLA DE ZORRO (INCLUYE TIERRA NEGRA, TRANSPORTE Y DISPOSICIÓN FINA DE ESCOMBROS A 28 KM). SUMINISTRO Y PLANTACION.</t>
  </si>
  <si>
    <t>EUCALIPTO POMARROSO H=1.5MT (INCLUYE SIEMBRA, CAJA, TIERRA, ABONO, TUTOR, TRANSPORTE Y DISPOSICIÓN FINA DE ESCOMBROS A 21 KM). SUMINISTRO Y PLANTACION.</t>
  </si>
  <si>
    <t>CHICALA H=1.5MT (INCLUYE SIEMBRA, CAJA, TIERRA, ABONO, TUTOR, TRANSPORTE Y DISPOSICIÓN FINAL DE ESCOMBROS 28 KM). SUMINISTRO Y PLANTACION.</t>
  </si>
  <si>
    <t>JAZMIN CHINO H=1.5MT (INCLUYE SIEMBRA, CAJA, TIERRA, ABONO, TUTOR, TRANSPORTE Y DISPOSICIÓN FINAL DE ESCOMBROS 28KM. SUMINISTRO Y PLANTACION.</t>
  </si>
  <si>
    <t>TUBERIA PVC PRESION E.L. D=1 1/2" RDE 21 PSI 200 (INCLUYE LIMPIEZA Y SOLDADURA). SUMINISTRO E INSTALACION.</t>
  </si>
  <si>
    <t>BLOQUEO Y TRANSPLANTE DE ARBOLES 1 - 5MT (INCLUYE TRANSPORTE, RECOLECCIÓN).</t>
  </si>
  <si>
    <t>BLOQUEO Y TRANSPLANTE DE ARBOLES 5 - 10 MT (INCLUYE TRANSPORTE, RECOLECCIÓN).</t>
  </si>
  <si>
    <t>BLOQUEO Y TRANSPLANTE DE ARBOLES 10 - 15 MT (INCLUYE TRANSPORTE, RECOLECCIÓN).</t>
  </si>
  <si>
    <t>TUBERIA DE ACERO AL CARBON SIN COSTURA SCH40 D=3". SUMINISTRO E INSTALACION.</t>
  </si>
  <si>
    <t>CUADRILLA (TUBERO + 4 AYUDANTES).</t>
  </si>
  <si>
    <t>CUADRILLA (TUBERO + 4 AYUDANTES)</t>
  </si>
  <si>
    <t>TUBERIA DE ACERO AL CARBON SIN COSTURA SCH40 D=4". SUMINISTRO E INSTALACION.</t>
  </si>
  <si>
    <t>TUBERIA DE ACERO AL CARBON SIN COSTURA SCH40 D=6". SUMINISTRO E INSTALACION.</t>
  </si>
  <si>
    <t>TUBERIA DE ACERO AL CARBON SIN COSTURA SCH40 D=8". SUMINISTRO E INSTALACION.</t>
  </si>
  <si>
    <t>SARDINEL ESPECIAL A 110 PARA RAMPA TIPO B (SUMINISTRO E INSTALACION. INCLUYE 3CM MORTERO 1:5 HECHO EN OBRA).</t>
  </si>
  <si>
    <t>RETIRO DE BOLARDO EN CONCRETO TIPO M-60. INCLUYE REPARACION DEL SITIO CON CONCRETO DE 1500PSI HECHO EN OBRA (40X40X10CM) Y SUBBASE GRANULAR SBG_200 E=0.35. NO INCLUYE RETIRO DE ESCOMBROS. INCLUYE DEMOLICION Y EXCAVACION.</t>
  </si>
  <si>
    <t>FRANJA DE AJUSTE DE ANCHO VARIABLE ENTRE 0.10 A 0.18MT Y PROFUNDIDAD VARIABLE ENTRE 0.06 Y 0.15MT EN CONCRETO DE 2500 PSI PREMEZCLADO.</t>
  </si>
  <si>
    <t>MANTENIMIENTO RUTINARIO DE ANDENES EN ADOQUÍN O LOSETA INCLUYE SELLO DE JUNTAS, BARRIDO, RETIRO MANUAL DE CAPA VEGETAL Y TRANSPORTE Y DISPOSICION DE ESCOMBROS A 21KM.</t>
  </si>
  <si>
    <t>MANTENIMIENTO RUTINARIO PARA CICLORUTAS INCLUYE SELLO DE FISURAS, BARRIDO, RETIRO MANUAL DE CAPA VEGETAL. ANCHO DE CICLORRUTA 2.5MT. RETIRO Y TRANSPORTE Y DISPOSICIÓN FINAL DE ESCOMBROS A 21 KM.</t>
  </si>
  <si>
    <t>MANTENIMIENTO RUTINARIO DE ANDENES EN CONCRETO INCLUYE SELLO DE JUNTAS Y RETIRO MANUAL DE CAPA VEGETAL, TRANSPORTE Y DISPOSICION DE ESCOMBROS A 21KM.</t>
  </si>
  <si>
    <t>MANTENIMIENTO CORRECTIVO DE ANDENES EN CONCRETO INCLUYE CORTE RETIRO Y REEMPLAZO DEL MATERIAL, TRANSPORTE Y DISPOSICION DE ESCOMBROS A 21KM.</t>
  </si>
  <si>
    <t>MANTENIMIENTO CORRECTIVO DE CICLORUTAS EN PAVIMENTO ASFALTICO ANCHO 2.5MT. INCLUYE SELLO DE FISURAS EN EL 50% DEL AREA Y REPOSICION DE CARPETA EN EL 50% DEL AREA RESTANTE TRANSP. Y DISPOSICIÓN FINAL DE ESCOMBROS A 21 KM.</t>
  </si>
  <si>
    <t>REHABILITACION DE ANDENES EN ADOQUIN DE ARCILLA SOBRE ARENA, INCLUYE DEMOLICIONES, EXCAVACION, RELLENO DE MATERIAL. SELECCIONADO PARA UN ANDEN DE 3.5MT. INCLUYE MOBILIARIO. INCLUYE TRANSP. Y DISPOSIC. DE ESCOMBROS 21 KM.</t>
  </si>
  <si>
    <t>REHABILITACION DE ANDENES EN ADOQUIN DE ARCILLA SOBRE MORTERO, INCLUYE DEMOLICIONES, EXCAVACION, RELLENO DE MATERIAL SELECCIONADO PARA UN ANDEN DE 3.5MT. INCLUYE MOBILIARIO. INCLUYE TRANSP. Y DISP. DE ESCOMBROS A 21 KM.</t>
  </si>
  <si>
    <t>REHABILITACION DE ANDENES EN LOSETA SOBRE ARENA, INCLUYE DEMOLICIONES, EXCAVACION, RELLENO DE MATERIAL SELECCIONADO PARA UN ANDEN DE 3.5MT. INCLUYE MOBILIARIO. INCLUYE TRANSPORTE Y DISPOSICION DE ESCOMBROS A 21 KM.</t>
  </si>
  <si>
    <t>REHABILITACION DE ANDENES EN LOSETA SOBRE MORTERO, INCLUYE DEMOLICIONES, EXCAVACION, RELLENO DE MATERIAL SELECCIONADO PARA UN ANDEN DE 3.5MT. INCLUYE MOBILIARIO. INCLUYE TRANSPORTE Y DISPOSICION DE ESCOMBROS A 21 KM.</t>
  </si>
  <si>
    <t>REHABILITACION DE ANDENES EN CONCRETO, INCLUYE DEMOLICIONES, EXCAVACION, RELLENO DE MATERIAL SELECCIONADO PARA UN ANDEN DE 3.5MT. INCLUYE MOBILIARIO. INCLUYE TRANSPORTE Y DISPOSICION DE ESCOMBROS A 21 KM.</t>
  </si>
  <si>
    <t>REHABILITACIÓN DE CICLORRUTAS EN CONCRETO ASFÁLTICO MD 12. INCLUYE DEMOLICIONES, EXCAVACIÓN, RELLENOS EN MATERIAL SELECCIONADO. ANCHO CICLORRUTA 2.5MT. TRANSPORTE Y DISPOSICIÓN DE ESCOMBROS A 21KM.</t>
  </si>
  <si>
    <t>RESINA TERMOPLASTICA COLOR BLANCO PARA PICTOGRAMA BICICLETA (0.8X1.2MT) EN CICLORRUTAS. SUMINISTRO Y APLICACION.</t>
  </si>
  <si>
    <t>PINTURA ACRILICA DE TRAFICO COLOR BLANCA PARA CUADROS CRUCE CICLORRUTA DE 0.4MT X 0.4MT. SUMINISTRO Y APLICACION.</t>
  </si>
  <si>
    <t>PINTURA EN ESMALTE ALQUÍDICO DE 3 MILS ESP. DE PINTURA SECA PARA BARANDAS EXISTENTES, INCL. SUM. DE MATERIALES, ESMALTE, PREPAR. DE SUPERFICIE MEDIANTE LIMPIEZA MANUAL O MECÁNICA, EQUIPO DE PINTURA, M DE O HERRAMIENTA MENOR.</t>
  </si>
  <si>
    <t>PLACA EN CONCRETO MR41 ACELERADO A TRES DIAS PARA LOSAS REFORZADAS PARA PUENTES PEATONALES EN CONCRETO. SUMINISTRO E INSTALACION. INCLUYE CORTE Y SELLO DE JUNTAS.</t>
  </si>
  <si>
    <t>MANTENIMIENTO RUTINARIO PARA PUENTE PEATONAL, INCLUYE LAVADO DE ESTRUCTURAS EN CONCRETO Y/O METALICAS A PRESION, INCLUYE ALQUILER DE HIDROLAVADORA 1300W..</t>
  </si>
  <si>
    <t>MANTENIMIENTO CORRECTIVO PARA PUENTE PEATONAL EN CONCRETO, INCLUYE REEMPLAZO DE PELDAÑOS DE ESCALERAS Y PISO DE PUENTE, SELLO DE JUNTAS AJUSTE Y PINTURA DE BARANDAS Y PINTURA DEL PUENTE.</t>
  </si>
  <si>
    <t>SEGREGADOR BICICLETA (TACHON PLASTICO O CAUCHO ALTA RESISTENCIA COMO POLIPROPILENO DE ALTO IMPACTO, CON ESTRUCTURA DE REFUERZO, ELEMENTOS REFLECTIVOS DE ALTA EFICIENCIA. TIPO TRANSMILENIO 40.5CMX15CMX8.5CM). SUMIN. E INSTAL.</t>
  </si>
  <si>
    <t>RETIRO DE CANECAS, SEÑALES DE TRANSITO PROTECTORES DE ARBOLES. INCLUYE REPARACION DEL SITIO EN CONCRETO DE 1500 PSI HECHO EN OBRA Y SUBBASE GRANULAR B-200 E=0.35M DISTANCIA DE TRANSPORTE 21KM.</t>
  </si>
  <si>
    <t>PIEZA DE REMATE PARA RAMPA PEATONAL, LONGITUD 1,40MTS FUNDIDO EN SITIO EN CONCRETO PREMEZCLADO DE 3000 PSI (GRAVA COMUN) INCLUYE FORMALETA EN MADERA. SUMINISTRO Y CONSTRUCCION.</t>
  </si>
  <si>
    <t>BASE GRANULAR BG-A ESTABILIZADA CON CEMENTO AL 5% (INCLUYE SUMINISTRO TRANSPORTE, COLOCACIÓN Y COMPACTACION).</t>
  </si>
  <si>
    <t>BASE GRANULAR CLASE A (BG_A) ESTABILIZADA AL 4% CON EMULSIÓN ASFÁLTICA CRL-1 (INCLUYE SUMINISTRO TRANSPORTE, COLOCACION Y COMPACTACION).</t>
  </si>
  <si>
    <t>RELLENO CON MEZCLA DE GRAVILLA DE 3/4" Y ARENA DE RIO (RELACIÓN 1:1) SUMINISTRO Y COLOCACIÓN. (INCLUYE TRANSPORTE, SUMINISTRO, EXTENDIDO MANUAL Y COLOCACIÓN).</t>
  </si>
  <si>
    <t>RELLENO CON GRAVA ENTRE 3/4" Y 1/2" PARA FILTROS (RELACIÓN 1:1) SUMINISTRO Y COLOCACIÓN. (INCLUYE TRANSPORTE, SUMINISTRO, EXTENDIDO MANUAL Y COLOCACIÓN).</t>
  </si>
  <si>
    <t>EMPATES DE TUBERÍA EN PVC A PVC 6" LINEAL SEGÚN NORMA NS-023. SUMINISTRO E INSTALACIÓN. (INCLUYE ACCESORIOS).</t>
  </si>
  <si>
    <t>EMPATES DE TUBERÍA EN PVC A PVC 3" LINEAL SEGÚN NORMA NS-023 (INCLUYE ACCESORIOS). SUMINISTRO E INSTALACIÓN.</t>
  </si>
  <si>
    <t>EMPATES DE TUBERÍA EN PVC A PVC 4" LINEAL SEGÚN NORMA NS-023 (INCLUYE ACCESORIOS). SUMINISTRO E INSTALACIÓN.</t>
  </si>
  <si>
    <t>EMPATES DE TUBERÍA EN PVC A AC 4" LINEAL SEGÚN NORMA NS-023 SUMINISTRO E INSTALACIÓN. (INCLUYE ACCESORIOS).</t>
  </si>
  <si>
    <t>EMPATES DE TUBERÍA EN PVC A AC 3" LINEAL SEGÚN NORMA NS-023. SUMINISTRO E INSTALACIÓN. (INCLUYE ACCESORIOS).</t>
  </si>
  <si>
    <t>EMPATES DE TUBERÍA EN PVC A PVC 12" LINEAL SEGÚN NORMA NS-023 (INCLUYE ACCESORIOS). SUMINISTRO E INSTALACIÓN.</t>
  </si>
  <si>
    <t>EMPATES DE TUBERÍA EN PVC A PVC 8" LINEAL SEGÚN NORMA NS-023. SUMINISTRO E INSTALACIÓN. (INCLUYE ACCESORIOS).</t>
  </si>
  <si>
    <t>DEMOLICIÓN MANUAL DE CAJA DOBLE CS 276 (INCLUYE DEMOLICIÓN DE PLACA PISO, TAPA, MUROS Y CAÑUELAS Y CARGUE).</t>
  </si>
  <si>
    <t>DEMOLICION DE TUBERIAS DE ACUEDUCTO Y ALCANTARILLADO Ø &lt; 36" (INCLUYE MARTILLO NEUMÁTICO DE 60 LB Y CARGUE).</t>
  </si>
  <si>
    <t>DEMOLICION O RETIRO MANUAL DE TUBERIAS DE AC Ø &lt; 12" (INCLUYE CARGUE).</t>
  </si>
  <si>
    <t>DEMOLICION DE POZOS, CAJAS Y CAMARAS DE EMPRESAS DE SERVICIOS PÚBLICOS (INCLUYE MARTILLO NEUMÁTICO DE 60 LB, COMPRESOR Y CARGUE).</t>
  </si>
  <si>
    <t>REPARACIÓN DE ACOMETIDA HIDRÁULICA DE LA CAJILLA HACIA EL PREDIO (INCLUYE EL RETIRO DE LA TUBERÍA EXISTENTE E INSTALACIÓN DE TUBERÍA NUEVA).</t>
  </si>
  <si>
    <t>CONCRETO GRAVA COMÚN 3500 PSI (245 KG/CM2) PARA ESTRIBOS Y SUPERESTRUCTURA, SUMINISTRO Y COLOCACIÓN. (INCLUYE FORMALETA. NO INCLUYE REFUERZO NI CURADO).</t>
  </si>
  <si>
    <t>CONCRETO GRAVA COMÚN 4000 PSI (280 KG/CM2) PARA ESTRIBOS Y SUPERESTRUCTURA, SUMINISTRO Y COLOCACIÓN. (INCLUYE FORMALETA. NO INCLUYE REFUERZO NI CURADO).</t>
  </si>
  <si>
    <t>CONSTRUCCIÓN DE FRANJA DE AJUSTE EN CONCRETO PREMEZCLADO GRAVA COMÚN 3000 PSI, ESPESOR PROMEDIO 10 CM..</t>
  </si>
  <si>
    <t>PISOS EN LOSETA PREFABRICADA A55 TÁCTIL ALERTA O A56 GUIA 40X40X6 CM. SUMINISTRO E INSTALACIÓN. (INCLUYE 4CM DE MORTERO 1:5 HECHO EN OBRA PARA BASE Y ARENA DE PEÑA PARA SELLO).</t>
  </si>
  <si>
    <t>IMPRIMACIÓN CON EMULSIÓN ASFÁLTICA CRL-1 (INCLUYE SUMINISTRO, BARRIDO DE SUPERFICIE Y RIEGO MECANICO).</t>
  </si>
  <si>
    <t>KIT DE NIVELACIÓN PARA HIDRANTE DE DIÁMETRO DE 6", LONGITUD 400MM. SUMINISTRO E INSTALACIÓN. (INCLUYE TRANSPORTE Y TODOS LOS ELEMENTOS NECESARIOS PARA SU INSTALACIÓN).</t>
  </si>
  <si>
    <t>BORDE CONTENEDOR DE RAICES A 70 (INCLUYE SUMINISTRO E INSTALACIÓN, INCLUYE BASE DE 3CM EN MORTERO 1:3 HECHO EN OBRA)</t>
  </si>
  <si>
    <t>DEMARCACIÓN PICTOGRAMA TRIÁNGULOS CEDA EL PASO EN PINTURA TERMOPLÁSTICA. (E=2.3MM. INCLUYE SUMINISTRO Y APLICACIÓN CON EQUIPO. INCLUYE MICROESFERAS( (A= 1.434M2). INCLUYE PICTOGRAMA.</t>
  </si>
  <si>
    <t>GRAVILLA DE 3/4" PEGADA CON MORTERO 1:3, E= 0.20M PARA ENTREGA A CANAL (INCLUYE SUMINISTRO E INSTALACIÓN).</t>
  </si>
  <si>
    <t>TUBERÍA CONCRETO D= 32" CL. III REFORZADA. SUMINISTRO E INSTALACIÓN.</t>
  </si>
  <si>
    <t>DEMARCACIÓN DE LINEA DE PASO PEATONAL CONTINUA A= 0.3MT, E= 2.3MM TERMOPLÁSTICA. INCLUYE SUMINISTRO Y APLICACIÓN CON EQUIPO. INCLUYE MICROESFERAS.</t>
  </si>
  <si>
    <t>DEMARCACIÓN DE LINEA SENDERO PEATONAL CONTINUA A= 0.4MT, E= 2.3MM TERMOPLÁSTICA. INCLUYE SUMINISTRO Y APLICACIÓN CON EQUIPO. INCLUYE MICROESFERAS.</t>
  </si>
  <si>
    <t>DEMARCACIÓN LINEA DE CANALIZACIÓN A= 0.2MT, E= 2.3MM TERMOPLÁSTICA. INCLUYE SUMINISTRO Y APLICACIÓN CON EQUIPO. INCLUYE MICROESFERAS.</t>
  </si>
  <si>
    <t>DEMARCACIÓN ZONA ANTIBLOQUEO A= 0.4MT, E= 2.3MM TERMOPLÁSTICA. INCLUYE SUMINISTRO Y APLICACIÓN CON EQUIPO. INCLUYE MICROESFERAS.</t>
  </si>
  <si>
    <t>DEMARCACIÓN LINEA DE PARE A= 0.6MT, E= 2.3MM TERMOPLÁSTICA. INCLUYE SUMINISTRO Y APLICACIÓN CON EQUIPO. INCLUYE MICROESFERAS.</t>
  </si>
  <si>
    <t>DEMOLICIÓN MANUAL DE CAJA SENCILLA CS 275 (INCLUYE DEMOLICIÓN DE PLACA PISO, TAPA, MUROS Y CAÑUELAS Y CARGUE).</t>
  </si>
  <si>
    <t>DEMOLICIÓN MANUAL DE CÁMARA T-14 (INCLUYE DEMOLICIÓN DE PLACA PISO, TAPA, MUROS Y CAÑUELAS Y CARGUE).</t>
  </si>
  <si>
    <t>DEMOLICIÓN MANUAL DE CÁMARA DE PASO SENCILLA ETB (INCLUYE DEMOLICIÓN DE PLACA PISO, TAPA, MUROS Y CAÑUELAS Y CARGUE).</t>
  </si>
  <si>
    <t>REDUCCIÓN CONCENTRICA HD EL 4" X 3". SUMINISTRO E INSTALACIÓN.</t>
  </si>
  <si>
    <t>REDUCCIÓN CONCENTRICA HD EL 8" X 6". SUMINISTRO E INSTALACIÓN.</t>
  </si>
  <si>
    <t>REDUCCIÓN HD 6" X 4" J.H. SUMINISTRO E INSTALACIÓN.</t>
  </si>
  <si>
    <t>REDUCCIÓN HD 4" X 2" J.H. SUMINISTRO E INSTALACIÓN.</t>
  </si>
  <si>
    <t>RELOCALIZACIÓN DE MEDIDOR DE ACUEDUCTO D= 3/4" (INCLUYE: 1MT TUBERÍA GALVANIZADA D= 3/4", SOLDADURA, CINTA DE TEFLON, REPOSICIÓN DE CAJILLA EN POLIPROPILENO DE ALTA RESISTENCIA CON TAPA. NO INCLUYE MEDIDOR).</t>
  </si>
  <si>
    <t>RELOCALIZACIÓN DE MEDIDOR DE ACUEDUCTO D= 1" (INCLUYE: 1MT TUBERÍA GALVANIZADA D= 1", SOLDADURA, CINTA DE TEFLON, REPOSICIÓN DE CAJILLA EN POLIPROPILENO DE ALTA RESISTENCIA CON TAPA. NO INCLUYE MEDIDOR).</t>
  </si>
  <si>
    <t>CONEXIONES KIT SILLA YEE 200 X 160 PVC. SUMINISTRO E INSTALACIÓN.</t>
  </si>
  <si>
    <t>CONEXIONES KIT SILLA YEE 315 X 160 PVC. SUMINISTRO E INSTALACIÓN.</t>
  </si>
  <si>
    <t>26 DUCTOS D= 4" DE PVC TDP. SUMINISTRO E INSTALACIÓN. (NO INCLUYE RELLENO).</t>
  </si>
  <si>
    <t>EUCALIPTO POMARROSO H= 1.5M (INCLUYE SIEMBRA, CAJA, TIERRA NEGRA, ABONO Y TUTOR. INCLUYE TRANSPORTE Y DISPOSICIÓN FINAL DE ESCOMBROS EN SITIO AUTORIZADO (DISTANCIA DE TRANSPORTE 28 KM). SUMINISTRO Y PLANTACION.</t>
  </si>
  <si>
    <t>PASTO KYKUYO CORTADO A MÁQUINA (INCLUYE SUMINISTRO Y RIEGO DE TIERRA FÉRTIL DE 10CM DE ESPESOR E INSTALACIÓN Y SIEMBRA DE PASTO Y SALADO Y NIVELACIÓN. SUMINISTRO Y PLANTACION.</t>
  </si>
  <si>
    <t>NOGAL H= 1.5M (INCLUYE SIEMBRA, CAJA, TIERRA NEGRA, ABONO Y TUTOR. INCLUYE TRANSPORTE Y DISPOSICIÓN FINAL DE ESCOMBROS EN SITIO AUTORIZADO (DISTANCIA DE TRANSPORTE 28 KM). SUMINISTRO Y PLANTACION.</t>
  </si>
  <si>
    <t>ROBLE H= 1.5M (INCLUYE SIEMBRA, CAJA, TIERRA NEGRA, ABONO Y TUTOR. INCLUYE TRANSPORTE Y DISPOSICIÓN FINAL DE ESCOMBROS EN SITIO AUTORIZADO (DISTANCIA DE TRANSPORTE 28 KM). SUMINISTRO Y PLANTACION.</t>
  </si>
  <si>
    <t>CAUCHO SABANERO H= 1.5M (INCLUYE SIEMBRA, CAJA, TIERRA NEGRA, ABONO Y TUTOR. INCLUYE TRANSPORTE Y DISPOSICIÓN FINAL DE ESCOMBROS EN SITIO AUTORIZADO (DISTANCIA DE TRANSPORTE 28 KM). SUMINISTRO Y PLANTACION.</t>
  </si>
  <si>
    <t>MAGNÓLIO H= 1.5M (INCLUYE SIEMBRA, CAJA, TIERRA NEGRA, ABONO Y TUTOR. INCLUYE TRANSPORTE Y DISPOSICIÓN FINAL DE ESCOMBROS EN SITIO AUTORIZADO (DISTANCIA DE TRANSPORTE 28 KM). SUMINISTRO Y PLANTACION.</t>
  </si>
  <si>
    <t>YARUMO H= 1.5M (INCLUYE SIEMBRA, CAJA, TIERRA NEGRA, ABONO Y TUTOR. INCLUYE TRANSPORTE Y DISPOSICIÓN FINAL DE ESCOMBROS EN SITIO AUTORIZADO (DISTANCIA DE TRANSPORTE 28 KM). SUMINISTRO Y PLANTACION.</t>
  </si>
  <si>
    <t>CONSTRUCCIÓN DE CAJA DE INSPECCIÓN CS 285. INCLUYE TAPA PREFABRICADA Y MARCO.</t>
  </si>
  <si>
    <t>NIVELACIÓN DE CAJA CS 274 EN ANDEN H= 0.40M (INCLUYE CONCRETO 2500 PSI HECHO EN OBRA, LADRILLO TOLETE RECOCIDO 24X12X6. MORTERO 1:5 HECHO EN OBRA. INCLUYE REPOSICIÓN DE MARCO Y TAPA PREFABRICADA).</t>
  </si>
  <si>
    <t>NIVELACIÓN DE CAJA CS 275 EN ANDEN H= 0.40M (INCLUYE CONCRETO 2500 PSI HECHO EN OBRA, LADRILLO TOLETE RECOCIDO 24X12X6. MORTERO 1:5 HECHO EN OBRA. INCLUYE REPOSICIÓN DE MARCO Y TAPA PREFABRICADA).</t>
  </si>
  <si>
    <t>TUBERIA CONCRETO ALTA RESISTENCIA D= 10" (INCLUYE SUMINISTRO, INSTALACIÓN Y MORTERO 2000 PSI PARA RECUBRIMIENTO DE JUNTA).</t>
  </si>
  <si>
    <t>CUADRILLA (TUBERO + 3 AYUDANTES).</t>
  </si>
  <si>
    <t>CUADRILLA (TUBERO + 3 AYUDANTES)</t>
  </si>
  <si>
    <t>TUBERIA CONCRETO ALTA RESISTENCIA D= 12" (INCLUYE SUMINISTRO, INSTALACIÓN Y MORTERO 2000 PSI PARA RECUBRIMIENTO DE JUNTA).</t>
  </si>
  <si>
    <t>TUBERIA CONCRETO ALTA RESISTENCIA D= 14" (INCLUYE SUMINISTRO, INSTALACIÓN Y MORTERO 2000 PSI PARA RECUBRIMIENTO DE JUNTA).</t>
  </si>
  <si>
    <t>REDUCCION HD 4"X2" J.H. (SUMINISTRO E INSTALACIÓN).</t>
  </si>
  <si>
    <t>REDUCCION HD 4"X 3" J.H. (SUMINISTRO E INSTALACIÓN).</t>
  </si>
  <si>
    <t>REDUCCION HD 8"X 6" J.H. (SUMINISTRO E INSTALACIÓN).</t>
  </si>
  <si>
    <t>KIT DE NIVELACIÓN PARA HIDRANTE TRÁFICO DE DIÁMETRO DE 4", LONGITUD 400MM. SUMINISTRO E INSTALACIÓN (INCLUYE TRANSPORTE Y TODOS LOS ELEMENTOS NECESARIOS PARA SU INSTALACIÓN).</t>
  </si>
  <si>
    <t>RAMPA TIPO A (B5) (BASE EN MORTERO 2000 PSI, DESARROLLO DE 1.40M).</t>
  </si>
  <si>
    <t>PIEZA DE REMATE PARA RAMPA PEATONAL, SUMINISTRO Y CONSTRUCCION. LONGITUD 1,20MTS FUNDIDO EN SITIO EN CONCRETO PREMEZCLADO DE 3000 PSI (GRAVA COMUN) INCLUYE FORMALETA EN MADERA</t>
  </si>
  <si>
    <t>PISO EN CONCRETO COLOR OCRE 4000 PSI ESTAMPADO TIPO ESPINA DE PESCADO E=0.12M (INCLUYE SUMINISTRO Y COLOCACIÓN DE CONCRETO, MOLDE DESMOLDANTE, COLOR ENDURECEDOR DE CUARZO, SELLANTE. INCLUYE CORTE Y SELLADO DE JUNTAS..</t>
  </si>
  <si>
    <t>GEODREN VIAL DE 100MM X 1.0M. SUMINISTRO E INSTALACIÓN. (INCLUYE EXCAVACIÓN MANUAL E= 30CM Y RELLENO EN MATERIAL SELECCIONADO PROVENIENTE DE EXCAVACIÓN..</t>
  </si>
  <si>
    <t>SUBBASE GRANULAR PEATONAL SBG_PEA. SUMINISTRO, EXTENDIDO MANUAL, NIVELACIÓN, HUMEDECIMIENTO Y COMPACTACIÓN</t>
  </si>
  <si>
    <t>MATERIAL SELECCIONADO. SUMINISTRO, EXTENDIDO MANUAL, NIVELACIÓN, HUMEDECIMIENTO Y COMPACTACIÓN.</t>
  </si>
  <si>
    <t>RAMPA VEHICULAR FUNDIDA EN EL SITIO EN CONCRETO PREMEZCLADO DE 3000 PSI (GRAVA COMUN) SUM, CONSTR. E INSTALACIÓN. INCLUYE ACABADO EN ADOQUIN DE ARCILLA TIPO TRÁFICO PESADO O SIMILAR, BASE DE 4CM EN MORTERO DE 2000 PSI.</t>
  </si>
  <si>
    <t>CONCRETO GRAVA COMUN DE 3000 PSI (210 KG/CM2) PARA RAMPAS DE EMPALME E= 0.20M PROMEDIO, SUMINISTRO Y COLOCACIÓN (INCLUYE EQUIPOS, SUMINISTRO E INSTALACIÓN DE FORMALETA, CURADO DE CONCRETO, MANO DE OBRA).</t>
  </si>
  <si>
    <t>SARDINEL CHAFLANADO DE H-MAX 0.50M Y A- PROM 0.15M PARA SEPARADORES. SUM. Y CONST. FUNDIDO EN SITIO EN CONCRETO PREMEZCLADO DE 3000 PSI (GRAVA COMUN) INCLUYE FORMALETA METÁLICA PARA SARDINEL. NO INCLUYE REFUERZO.</t>
  </si>
  <si>
    <t>NIVELACIÓN DE CAJA ETB T-14 H= 0.30M INCLUYE PLACA SUPERIOR EN CONCRETO DE 3000 PSI HECHO EN OBRA 1:2:2, ACERO DE REFUERZO, BLOQUE PARA CÁMARA TELEFÓNICA.</t>
  </si>
  <si>
    <t>NIVELACIÓN DE CAJA ETB T-13 H= 0.30M (INCLUYE CONCRETO, ACERO DE REFUERZO, BLOQUE PARA CÁMARA TELEFÓNICA, MORTERO, ARO Y TAPA ETB).</t>
  </si>
  <si>
    <t>NIVELACIÓN DE CAJA DOBLE DE PASO ETB H= 0.30M (INCLUYE REPOSICIÓN DE MARCO Y TAPA Y BORDILLO PERIMETRAL EN CONCRETO DE 3000 PSI HECHO EN OBRA 1:2:2 CON ARENA DE RIO Y TRITURADO DE 3/4", ACERO DE REFUERZO DE 3/8" Y 1/2".</t>
  </si>
  <si>
    <t>SARDINEL CURVO FUNDIDO EN SITIO EN CONCRETO PREMEZCLADO DE 3000 PSI (GRAVA COMUN) E= 0.20M H= 0.35M SUMINISTRO Y CONSTRUCCIÓN (INCLUYE FORMALETA METÁLICA, ACERO DE REFUERZO Y ALAMBRE NEGRO.</t>
  </si>
  <si>
    <t>JUNTA DE DILATACIÓN ELASTOMÉRICA 250 TAMAÑO 64 X 70 MM (INCLUYE SUMINISTRO E INSTALACIÓN Y TODOS LOS COSTOS DE SUMINISTRO E INSTALACIÓN DE MATERIAL PARA ANCLAJE..</t>
  </si>
  <si>
    <t>ADOQUIN EN CONCRETO 200X100X60MM A25 (SUMINISTRO E INSTALACIÓN. INCLUYE BASE 4CM MORTERO 2000 PSI Y ARENA DE SELLO).</t>
  </si>
  <si>
    <t>CANECA DE ACERO INOXIDABLE M121 TIPO BARCELONA (SUMINISTRO E INSTALACIÓN. INCLUYE CONCRETO PARA ANCLAJE DE 3000 PSI PREMEZCLADO GRAVA COMÚN.</t>
  </si>
  <si>
    <t>POSTE DE REFERENCIA TIPO INVIAS. INCLUYE SUMINISTRO E INSTALACIÓN. (INCLUYE CONCRETO 2000 PSI PARA ANCLAJE , CONCRETO 2500 PSI PARA POSTE, CONCRETOS HECHOS EN OBRA, INCLUYE REFUERZO, FORMALETA Y PINTURA REFLECTIVA.</t>
  </si>
  <si>
    <t>CUADRILLA (3 AYUDANTES)</t>
  </si>
  <si>
    <t>CUADRILLA (3 AYUDANTES).</t>
  </si>
  <si>
    <t>FRESADO ESTABILIZADO AL 5% CON EMULSIÓN CRL-1 (INCLUYE TRANSPORTE DE MATERIAL FRESADO AL FRENTE DE OBRA DE 40 KM, SUMINISTRO DE EMULSIÓN, INSTALACIÓN MECANICA DE MATERIAL ESTABILIZADO).</t>
  </si>
  <si>
    <t>FRESADO ESTABILIZADO AL 5% CON EMULSIÓN CRL-1 (INCLUYE TRANSPORTE DE MATERIAL FRESADO AL FRENTE DE OBRA DE 10 KM, SUMINISTRO DE EMULSIÓN, INSTALACIÓN MECANICO DE MATERIAL ESTABILIZADO).</t>
  </si>
  <si>
    <t>CANALIZACIÓN DE TRÁFICO (INSTALACIÓN, MANTENIMIENTO Y DESINSTALACIÓN MENSUAL) CON SEÑALIZADORES TUBULARES COLOMBINA PLÁSTICA Y TRIPLE CINTA DE SEÑALIZACIÓN (INCLUYE ALQUILER DE SEÑALIZADORES TUBULARES). LONGITUD 3 METROS.</t>
  </si>
  <si>
    <t>UN/MES</t>
  </si>
  <si>
    <t>BANDERERO (INCLUYE ALQUILER DE PALETA PARE-SIGA EN POLIETILENO).</t>
  </si>
  <si>
    <t>H/ME</t>
  </si>
  <si>
    <t>ALQUILER KIT DE EMERGENCIAS (INCLUYE EXTINTOR DE 5 LBS, CAMILLA EN MADERA PRIMEROS AUXILIOS, INMOVILIZADOR CABEZA, CONO DE H= 1.0M Y BOTIQUÍN.</t>
  </si>
  <si>
    <t>AVISO PUNTO CREA 1.50M X 0.90M (MATERIAL DE IMPRESIÓN VINILO PARA EXTERIORES. INCLUYE SUMINISTRO E INSTALACIÓN).</t>
  </si>
  <si>
    <t>ALQUILER CARPA VESTIER 2.0M X 2.0M CON ESTRUCTURA, TECHO Y LATERALES EN LONA.</t>
  </si>
  <si>
    <t>ACCESO TEMPORAL A VIVIENDA EN MADERA. SUMINISTRO Y CONSTRUCCIÓN.</t>
  </si>
  <si>
    <t>BARRERA DE CONTENCIÓN MATERIAL DE ARRASTRE (INCLUYE SUMINISTRO Y COLOCACIÓN DE MALLA DE GALLINERO 1 1/4" Y POLISOMBRA 47%).</t>
  </si>
  <si>
    <t>ESTABILIZACIÓN DE BASE GRANULAR CON ADITIVO POTENCIALIZADOR FLEXIBILIZANTE + CEMENTO 5%</t>
  </si>
  <si>
    <t>ALQUILER DE CERRAMIENTO TIPO 1: CONSTA DE SEÑALIZADORES TUBULARES PLÁSTICOS, TRIPLE CINTA PELIGRO CAL. 4, POLISOMBRA 65% PARA CERRAMIENTO. (INCLUYE INSTALACIÓN, MANTENIMIENTO Y DESINSTALACIÓN).</t>
  </si>
  <si>
    <t>ML/ME</t>
  </si>
  <si>
    <t>ALQUILER DE CERRAMIENTO TIPO 2: CONSTA DE POSTES ROLLIZOS DE 1.90MT DE ALTURA LIBRE CON BASE EN CONCRETO 1500 PSI DE 30CM X 30CM, DOBLE CINTA PELIGRO CAL. 4, TELA PARA CERRAMIENTO.(INCL INSTALACION, MANTENIMIENTO Y DESINSTALACIÓN).</t>
  </si>
  <si>
    <t>LAVADO DE ESTRUCTURA EN CONCRETO Y/O METÁLICAS. INCLUYE ALQUILER DE HIDROLAVADORA 1300W MOTOR A GASOLINA PRESIÓN 3200 PSI. INCLUYE IMPLEMENTOS DE ASEO (DETERGENTE INDUSTRIAL), AGUA, COMBUSTIBLE Y MANO DE OBRA.</t>
  </si>
  <si>
    <t>CONTENEDOR DE RAÍCES TIPO B21 (TIPO B) (1.40M X 1.40M X 1.40M)INCLUYE MUROS EN CONCRETO GRAVA COMÚN 3000 PSI (210 KG/CM2), SUMINISTRO CONSTRUCCIÓN Y FILTRO EN GRAVILLA 1/2", FORMALETA Y REFUERZO. NO INCLUYE TIERRA NEGRA.</t>
  </si>
  <si>
    <t>SEMÁFORO VEHICULAR DE POLICARBONATO (3X200), LENTES DE POLICARBONATO DE 8", TRES LUCES, SISTEMA DE ILUMINACIÓN A LEDS. SUMINISTRO E INSTALACIÓN.</t>
  </si>
  <si>
    <t>SEMÁFORO PEATONAL DE POLICARBONATO (2X200), LENTES DE POLICARBONATO DE 8", DOS LUCES, SISTEMA DE ILUMINACIÓN A LEDS. SUMINISTRO E INSTALACIÓN.</t>
  </si>
  <si>
    <t>POSTE TIPO MASTIL T1 (3.60M) EN TUBO SCH 40 GALVANIZADO Y PINTADO. SUMINISTRO E INSTALACIÓN.</t>
  </si>
  <si>
    <t>POSTE TIPO MENSULA T2 (5.50M) EN TUBO SCH 40 GALVANIZADO Y PINTADO. SUMINISTRO E INSTALACIÓN.</t>
  </si>
  <si>
    <t>ACERO LISO PARA TRANSFERENCIA DE LOSAS D= 1 1/4" (NO INCLUYE CANASTILLA). SUMINISTRO E INSTALACIÓN.</t>
  </si>
  <si>
    <t>FLECHA DIRECCIONAL "DE FRENTE A LA IZQUIERDA" (E=2.3MM,TERMOPLÁSTICA. INC. SUMIN. Y APLIC. CON EQUIPO. INC. MICROESFERAS).</t>
  </si>
  <si>
    <t>DEMARCACIÓN LINEA DE CRUCE DE BICICLETA A= 0.4MT, E= 2.3MM TERMOPLÁSTICA. INCLUYE SUMINISTRO Y APLICACIÓN CON EQUIPO. INCLUYE MICROESFERAS..</t>
  </si>
  <si>
    <t>DEMARCACIÓN LINEAL CARRIL CICLORRUTA A= 0.1MT, L= 1.20MT E= 2.3MM EN PINTURA TERMOPLÁSTICA. INCLUYE SUMINISTRO Y APLICACIÓN CON EQUIPO. INCLUYE MICROESFERAS..</t>
  </si>
  <si>
    <t>DEMARCACIÓN LINEAL BORDE CICLORRUTA A= 0.1MT, E= 2.3MM EN PINTURA TERMOPLÁSTICA. INCLUYE SUMINISTRO Y APLICACIÓN CON EQUIPO. INCLUYE MICROESFERAS..</t>
  </si>
  <si>
    <t>DEMARCACIÓN LINEAL PARADA CICLORRUTA A= 0.1MT, E= 2.3MM EN PINTURA TERMOPLÁSTICA. INCLUYE SUMINISTRO Y APLICACIÓN CON EQUIPO. INCLUYE MICROESFERAS..</t>
  </si>
  <si>
    <t>NEOPRENO REFORZADO 0.40 X 0.90 X 1" DOBLE REFUERZO SUMINISTRO E INSTALACIÓN (INCLUYE LIMPIEZA DE LA SUPERFICIE CON CHORRO DE AIRE A PRESIÓN, HERRAMIENTA MENOR Y COMPRESOR).</t>
  </si>
  <si>
    <t>DESMONTE SEÑAL VERTICAL.</t>
  </si>
  <si>
    <t>EMPATE EN LÍNEA DE TUBERÍA DE ACERO (HA) A TUBERÍA PVC 8". SUMINISTRO E INSTALACIÓN. (INCLUYE ACOPLE UNIVERSAL D= 8" R1, UNIÓN DE REPARACIÓN D=8" Y 1MT DE TUBERÍA PVC D= 8" RDE 21).</t>
  </si>
  <si>
    <t>EMPATE EN LÍNEA DE TUBERÍA DE ACERO (HA) A TUBERÍA PVC 4". SUMINISTRO E INSTALACIÓN. (INCLUYE ACOPLE UNIVERSAL D= 4", UNIÓN DE REPARACIÓN D=4" Y 1MT DE TUBERÍA PVC D= 4" RDE 21).</t>
  </si>
  <si>
    <t>EMPATE EN LÍNEA DE TUBERÍA DE ACERO (HA) A TUBERÍA PVC 3". SUMINISTRO E INSTALACIÓN. (INCLUYE ACOPLE UNIVERSAL D= 3", UNIÓN DE REPARACIÓN D=3" Y 1MT DE TUBERÍA PVC D= 3" RDE 21).</t>
  </si>
  <si>
    <t>EMPATE EN LÍNEA DE TUBERÍA DE ACERO (HA) A ASBESTO CEMENTO (AC) 8".SUMINISTRO E INSTALACIÓN. (INCLUYE DOS ACOPLES UNIVERSAL D= 8" R1 Y 1MT DE TUBERÍA PVC D= 8" RDE 21).</t>
  </si>
  <si>
    <t>EMPATES EN LÍNEA DE TUBERÍA EN PVC A HD 12". SUMINISTRO E INSTALACIÓN. (INCLUYE ADAPTADOR BRIDA 12" R2, UNIÓN DE REPARACIÓN 12" Y 1MT DE TUBERÍA PVC D= 12" RDE 21).</t>
  </si>
  <si>
    <t>EMPATES EN LÍNEA DE TUBERÍA EN PVC A AC 6". SUM E INST. (INCL ACOPLE UNIVERSAL R1 - R2 D= 6", UNIÓN PVC U.M. D= 6", UNIÓN GIBAULT HD PARA AC CL. 25 D= 6", UNION DE REPARACIÓN D= 6 Y 1 METRO DE TUBERÍA PVC D= 6" RDE 21).</t>
  </si>
  <si>
    <t>EMPATES EN LÍNEA DE TUBERÍA EN PVC A AC 8". SUM E INST. (INCL ACOPLE UNIVERSAL R1- R2 D= 8", UNIÓN PVC U.M. D= 8", UNIÓN GIBAULT HD PARA AC CL. 25 D= 8", UNION DE REPARACIÓN D= 8 Y 1 METRO DE TUBERÍA PVC D= 8" RDE 21).</t>
  </si>
  <si>
    <t>EMPATES EN LÍNEA DE TUBERÍA EN PVC A AC 12". SUM E INST. (INCL ACOPLE UNIVERSAL R1- R2 D= 12", UNIÓN PVC U.M. D= 12", UNIÓN GIBAULT HD PARA AC CL. 25 D= 12", UNION DE REPARACIÓN D= 12 Y 1 METRO DE TUB PVC D= 12" RDE 21).</t>
  </si>
  <si>
    <t>EMPATE EN LÍNEA DE TUBERÍA EN PVC A HF 4". SUM E INST. (INCL UNIÓN DE REPARACIÓN PVC U.M. D=4", ADAPTADOR MACHO PVC US D=4", UNIÓN GIBAULT HD CL. 25 D= 4" Y 1MT DE TUBERÍA PVC D= 4" RDE 21).</t>
  </si>
  <si>
    <t>EMPATES EN LÍNEA DE TUBERÍA EN PVC A HF 6". SUM E INST. (INCL UNIÓN GIBAULT D=6", UNIÓN PVC U.M. D= 6", UNIÓN, UNION DE REPARACIÓN D= 6 Y 1 METRO DE TUBERÍA PVC D= 6" RDE 21).</t>
  </si>
  <si>
    <t>EMPATE EN LÍNEA DE TUBERÍA EN PVC A HG 4". SUM E INST. (INCL UNIÓN DE REPARACIÓN PVC U.M. D=4", ADAPTADOR MACHO PVC US D=4", UNIÓN GIBAULT HD CL. 25 D= 4" Y 1MT DE TUBERÍA PVC D= 4" RDE 21).</t>
  </si>
  <si>
    <t>CONSTRUCCIÓN DE CAJA PARA VALVULA D= 3", D= 4", D= 6" Y D= 8" (NORMA EAAB NS-027) DE 0.4M X0.5M H=2.0M (INCLUYE MARCO Y TAPA).</t>
  </si>
  <si>
    <t>CONSTRUCCIÓN DE CAJA PARA VALVULA D= 10", D= 12" DE 0.5M X0.6M H=2.0M (INCLUYE TAPA VÁLVULA DE SEGURIDAD).</t>
  </si>
  <si>
    <t>2 DUCTOS D=3" Y 9 DUCTOS D=6" PVC A TDP. SUMINISTRO E INSTALACIÓN. (NO INCLUYE RELLENOS).</t>
  </si>
  <si>
    <t>ENTIBADO EC-2 CONTÍNUO MADERA CON PERFILES METÁLICOS Y PARALES TELESCÓPICOS. SUMINISTRO E INSTALACIÓN.</t>
  </si>
  <si>
    <t>ACOMETIDA DOMICILIARIA DE 1/2". SUMINISTRO E INSTALACIÓN. (INCLUYE TUBERIA PF D=1/2", REGISTROS Y ACCESORIOS, LOG. PROM. = 6.50M).</t>
  </si>
  <si>
    <t>PROTECTOR DE RAMPA EN TUBERÍA A.N. 2". SUMINISTRO E INSTALACIÓN. INCLUYE ANCLAJES EN CONCRETO PREMEZCLADO DE 3000 PSI (GRAVA COMUN).</t>
  </si>
  <si>
    <t>RELOCALIZACIÓN DE MEDIDOR DE ACUEDUCTO D= 1/2" (INCLUYE 1.0M TUBERÍA GALVANIZADA D= 1/2", SOLDADURA, CINTA DE TEFLON, Y REPOSICIÓN DE CAJILLA EN POLIPROPILENO DE ALTA RESISTENCIA CON TAPA, NO INCLUYE MEDIDOR.).</t>
  </si>
  <si>
    <t>CONCRETO GRAVA COMÚN 4000 PSI (280 KG/CM2) PARA PLACAS DE ACCESO. SUMINISTRO Y COLOCACIÓN. (INCLUYE EQUIPOS, SUMINISTRO E INSTALACIÓN DE FORMALETA, CURADO DEL CONCRETO, MANO DE OBRA).</t>
  </si>
  <si>
    <t>CONCRETO GRAVA COMÚN 4000 PSI (280 KG/CM2) PARA CÁMARAS ESPECIALES DE INTERCONEXIÓN DE ALCANTARILLADO (PREMEZCLADO, INCLUYE SUMINISTRO, FORMALETA Y COLOCACIÓN. NO INCLUYE REFUERZO NI CURADO).</t>
  </si>
  <si>
    <t>PEDESTAL PARA EQUIPO DE CONTROL EN CONCRETO DE 3000 PSI (1.0M X 1.0M X 1.0M).</t>
  </si>
  <si>
    <t>MOVILIZACIÓN DE EQUIPO DESDE LA OBRA HASTA SITIO AUTORIZADO EN CUMPLIMIENTO DEL PMT DENTRO DEL AREA DE INFLUENCIA DE LA OBRA (INCLUYE CARGUE, DESCARGUE Y CARROS ESCOLTA). EL VIAJE ES IDA Y VUELTA.</t>
  </si>
  <si>
    <t>VIAJE</t>
  </si>
  <si>
    <t>SARDINEL ESPECIAL A 110 PARA RAMPA TIPO B (SUMINISTRO E INSTALACION. INCLUYE 3CM MORTERO 2000 PSI)</t>
  </si>
  <si>
    <t>RAMPA TIPO B (B12) LONGITUD=3.00M, DESARROLLO=0.40MT (INCLUYE MATERIAL DE BASE MORTERO 2000 PSI)</t>
  </si>
  <si>
    <t>SARDINEL ESPECIAL A 110 PARA RAMPA TIPO B (SUMINISTRO E INSTALACION. NO INCLUYE MATERIAL DE BASE)</t>
  </si>
  <si>
    <t>RAMPA TIPO B (B12) LONGITUD=3.00M, DESARROLLO=0.40MT (INCLUYE MATERIAL DE BASE MORTERO 1:5 HECHO EN OBRA)</t>
  </si>
  <si>
    <t>RAMPA TIPO B (B12) LONGITUD=3.00M, DESARROLLO=0.40MT (NO INCLUYE MATERIAL DE BASE)</t>
  </si>
  <si>
    <t>SUBBASE GRANULAR CLASE A (SBG_A) ESTABILIZADA CON CEMENTO AL 4% (SUMINISTRO, EXTENDIDO, NIVELACIÓN, HUMEDECIMIENTO Y COMPACTACIÓN CON VIBROCOMPACTADOR)</t>
  </si>
  <si>
    <t>SUBBASE GRANULAR CLASE A (SBG_A) ESTABILIZADA CON CEMENTO AL 4% (SUMINISTRO, EXTENDIDO, NIVELACIÓN, HUMEDECIMIENTO Y COMPACTACIÓN CON VIBROCOMPACTADOR) DISTANCIA DE TRANSPORTE 28 KM</t>
  </si>
  <si>
    <t>CODO HD 22,5° EXTREMO LISO PARA PVC D=8" (SUMINISTRO E INSTALACIÓN)</t>
  </si>
  <si>
    <t>ELIMINACIÓN DE SETO (H&gt; 2M) INCLUYE DESENRAIZAMIENTO, TRANSPORTE Y DISPOSICIÓN FINAL DE ESCOMBROS EN SITIO AUTORIZADO (DISTANCIA DE TRANSPORTE 28 KM)</t>
  </si>
  <si>
    <t>1 DUCTO D= 3" PVC-TDP CON 3 CABLES. SUMINISTRO E INSTALACIÓN. INCL. EXCAV. EXTENDIDO, HUMEDECIMIENTO Y COMPACTACIÓN DE RELLENOS PARA REDES EN ARENA DE PEÑA Y EN MATERIAL SELECC. PROVENIENTE DE LA EXCAVACIÓN.</t>
  </si>
  <si>
    <t>CONSTRUCCIÓN DE BASE MOTOR. INCLUYE SUMINISTRO Y COLOCACIÓN DE CONCRETO 3000 PSI HECHO EN OBRA 1:2:2, ARENA DE RIO Y TRITURADO 3/4". INCLUYE ACERO DE REFUERZO Y SISTEMA DE ANCLAJE PARA POSTE METÁLICO.</t>
  </si>
  <si>
    <t>1 DUCTO D= 3" PVC-TDP CON 2 CABLES. SUMINISTRO E INSTALACIÓN. INCL. EXCAV. EXTENDIDO, HUMEDECIMIENTO Y COMPACTACIÓN DE RELLENOS PARA REDES EN ARENA DE PEÑA Y EN MATERIAL SELECC. PROVENIENTE DE LA EXCAVACIÓN.</t>
  </si>
  <si>
    <t>CONSTRUCCIÓN DE BASE PARA INSTALACIÓN DE SEMÁFORO FERROVIARIO. INCLUYE SUMINISTRO Y COLOCACIÓN DE CONCRETO 3000 PSI HECHO EN OBRA 1:2:2, ARENA DE RIO Y TRITURADO DE 3/4". INCLUYE ACERO DE REFUERZO.</t>
  </si>
  <si>
    <t>CUADRILLA (OFICIAL + 10 AYUDANTES)</t>
  </si>
  <si>
    <t>CUADRILLA (OFICIAL + 10 AYUDANTES).</t>
  </si>
  <si>
    <t>DESMONTE, INSTALACIÓN Y NIVELACIÓN DE RIELES (INCLUYE EQUIPO DE OXICORTE Y RETIRO CON EQUIPO)</t>
  </si>
  <si>
    <t>CAJA DE INSPECCION 0.80X0.8M. SUMINISTRO Y CONSTRUCCION. (H=0.6M. INCLUYE MARCO Y TAPA, NO INCLUYE BASE Y CAÑUELA).</t>
  </si>
  <si>
    <t>CONEXIÓN GEODRÉN VIAL 100MMX1.00M A POZO EXISTENTE (INC. EXCAVACION MANUAL, TRANSPORTE Y DISPOSICIÓN FINAL, RELLENOS EN BASE GRANULAR CLASE B,SUMINISTRO E INSTALACION TUBERIA SANITARIA PVC D=4" Y ACCESORIOS PVC SANITARIA.</t>
  </si>
  <si>
    <t>TEE HD 22,5° EXTREMO LISO 4"X2" (SUMINISTRO E INSTALACION).</t>
  </si>
  <si>
    <t>TUBERIA DE ACERO SIN COSTURAS ASTM-A-53 SCH40 D=12". SUMINISTRO E INSTALACION. (INCLUYE TRANSPORTE).</t>
  </si>
  <si>
    <t>2 DUCTOS D=2" PVC PESADO DB. SUMINISTRO E INSTALACION. (NO INCLUYE RELLENOS).</t>
  </si>
  <si>
    <t>VADO PARA ACCESIBILIDAD A MOVILIDAD REDUCIDA EN ANCHO=3.20M, DESARROLLO=2.00M, SUMINISTRO Y CONSTRUCCION, EN ESPACIO PUBLICO EXISTENTE. ALTO ESTANDAR DE ANDEN DE 0.20M (INC. BASE ARENA NIVELADA, ARENA SELLO, RELLENO.</t>
  </si>
  <si>
    <t>VADO PARA ACCESIBILIDAD A MOVILIDAD REDUCIDA EN ANCHO=3.20M, DESARROLLO=2.00M, SUMINISTRO Y CONSTRUCCION, EN ESPACIO PUBLICO EXISTENTE. ALTO ESTANDAR DE ANDEN DE 0.20M (INC. BASE ARENA NIVELADA, ARENA SELLO, (A=1M2).</t>
  </si>
  <si>
    <t>ESQUINA DEPRIMIDA ANCHO DE ANDEN =4.50M. SUMINISTRO Y CONSTRUCCION. (INCLUYE RELLENO DE 1.70M PENDIENTE 10% H ANDEN=0.20M(INCLUYE RELLENO, LOSETA PREFABRICADA,BASE ARENA NIVELACION Y SELLO, LOSA EN CONCRETO).</t>
  </si>
  <si>
    <t>CONSTRUCCION Y ADECUACION DE SEPARADOR CENTRAL CON PASO A NIVEL CERO PARA ACCESIBILIDAD A MOVILIDAD REDUCIDA DE ANCHO=4,00M. EN ESPACIO PUBLICO EXISTENTE ALTO ESTANDAR DE ANDEN EN CONCRETRO DE 0.20M.</t>
  </si>
  <si>
    <t>FUCCIA H=1.3MT (INCLUYE TIERRA, ABONO, TUTOR, TRANSPORTE Y DISPOSICIÓN FINAL DE ESCOMBROS A 28 KM). SUMINISTRO Y PLANTACION.</t>
  </si>
  <si>
    <t>DURAZNILLO H=1.5MT (INCLUYE TIERRA, ABONO, TUTOR, TRANSPORTE Y DISPOSICIÓN FINAL DE ESCOMBROS A 28 KM). SUMINISTRO Y PLANTACION.</t>
  </si>
  <si>
    <t>GUAYACAN H=1.5MT (INCLUYE TIERRA, ABONO, TUTOR, TRANSPORTE Y DISPOSICIÓN FINAL DE ESCOMBROS A 28 KM). SUMINISTRO Y PLANTACION.</t>
  </si>
  <si>
    <t>ARRAYAN H=1.3MT (INCLUYE TIERRA, ABONO, TUTOR, TRANSPORTE Y DISPOSICIÓN FINAL DE ESCOMBROS A 28 KM). SUMINISTRO Y PLANTACION.</t>
  </si>
  <si>
    <t>CARBONERO H=1.5MT (INCLUYE TIERRA, ABONO, TUTOR, TRANSPORTE Y DISPOSICIÓN FINAL DE ESCOMBROS A 28 KM). SUMINISTRO Y PLANTACION.</t>
  </si>
  <si>
    <t>CUBRESUELOS BALSAMINA (INCLUYE 20 UNIDADES POR M2 Y TRANSPORTE Y DISPOSICIÓN FINAL DE ESCOMBROS A 28 KM). SUMINISTRO Y PLANTACION.</t>
  </si>
  <si>
    <t>FALSO PIMIENTO H=1.3M (INCLUYE SIEMBRA, TIERRA, ABONO Y TUTOR) INCLUYE TRANSPORTE Y DISPOSICIÓN FINAL DE ESCOMBROS EN SITIO AUTORIZADO A 28 KM). SUMINISTRO Y PLANTACION.</t>
  </si>
  <si>
    <t>CUBRESUELOS SUELDA (INCLUYE 20 UNIDADES POR M2 Y TRANSPORTE Y DISPOSICIÓN FINAL DE ESCOMBROS EN SITIO AUTORIZADO (DISTANCIA DE TRANSPORTE 28 KM)). SUMINISTRO Y PLANTACION.</t>
  </si>
  <si>
    <t>ADOQUIN EN CONCRETO COLOR OCRE A25 (20X10X6cm) (Suministro e instalación. Incluye base 4cm mortero 2000 PSI y arena de sello)</t>
  </si>
  <si>
    <t>ADOQUIN ECOLOGICO EN CONCRETO DE 40 X 40 X 8CM. SUMINISTRO E INSTALACION. (INCLUYE SUMINISTRO, EXTENDIDO, NIVELACIÓN Y COMPACTACIÓN DE RECEBO E=0,15M, 0,02M DE TIERRA, GRAMA Y MANO DE OBRA)</t>
  </si>
  <si>
    <t>REDUCTOR DE VELOCIDAD BAJO EN CONCRETO PREMEZCLADO 4000 PSI GRAVA COMÚN. SUMINISTRO E INSTALACION. (INCLUYE FORMALETA, REFUERZO, CURADO Y PINTURA.</t>
  </si>
  <si>
    <t>DEMOLICIÓN MANUAL DE CAMARA DE PASO DOBLE ETB (INCLUYE DEMOLICIÓN DE PLACA PISO, TAPA, MUROS Y CAÑUELAS Y CARGUE)</t>
  </si>
  <si>
    <t>PILOTE PREEXCAVADOS EN CONCRETO TREMIE DE 3000PSI (210 KG/CM2) ACELERADO A 2 DIAS (INC. ACELERANTE, ALQUILER DE EQUIPO DE PERFORACION CON OPERARIO, MANO DE OBRA, TRANSPORTE Y DISPOSICION FINAL DE ESCOMBROS AUTORIZADOA 21KM.</t>
  </si>
  <si>
    <t>ESTRIBOS CONCRETO GRAVA COMUN 3000PSI (210KG/CM2) ACELERADO A 2 DIAS (INCLUYE ACELERANTE, FORMALETA, CURADO DE CONCRETO Y MANO DE OBRA).</t>
  </si>
  <si>
    <t>IZAJE Y MONTAJE DE VIGA EN CONCRETO L=30MT APROX INCLUYE DOS GRUAS TELESCOPICAS 50TON PERSONAL PARA IZAJE Y MONTAJE</t>
  </si>
  <si>
    <t>CUADRILLA (2OFICIAL + 4 AYUDANTES)</t>
  </si>
  <si>
    <t>DESCABECE DE PILOTES (INCLUYE TRANSPORTE Y DISPOSICIÓN FINAL DE ESCOMBROS EN SITIO AUTORIZADO A 21 KM.</t>
  </si>
  <si>
    <t>ESQUINA DEPRIMIDA ANCHO DE ANDEN =4.50M RAMPA L=1.7M. SUMINISTRO Y CONSTRUCCION.(INCLUYE RELLENO DE 1.70M PENDIENTE 10% H ANDEN=0.20M(INCLUYE RELLENO, LOSETA PREFABRICADA,BASE ARENA NIVELACION Y SELLO, LOSA EN CONCRETO).</t>
  </si>
  <si>
    <t>PANEL PREFABRICADO EN CONCRETO REFORZADO CON FIBRA DE VIDRIO PARA CONFORMACION DE MUROS, PARA ESTACIONES DEL SISTEMA TRANSMILENIO. SUMINISTRO E INSTALACION.</t>
  </si>
  <si>
    <t>FILOS (INCLUYE SUMINISTRO Y COLOCACIÓN DE MORTERO 1:4 IMPERMEABILIZADO HECHO EN OBRA)</t>
  </si>
  <si>
    <t>PINTURA BASE AGUA SOBRE MUROS 3 MANOS (INCLUYE SUMINISTRO Y COLOCACIÓN DE PINTURA BASE EN AGUA PARA EXTERIORES)</t>
  </si>
  <si>
    <t>ENCHAPE EN GRANITO PARA INTERIORES 33 X 33 CM2 (INCLUYE SUMINISTRO Y COLOCACIÓN DE 3CM DE ADHESIVO PREMEZCLADO, LECHADA DE CEMENTO Y BOQUILLA)</t>
  </si>
  <si>
    <t>ZOCALO MEDIA CAÑA EN GRANITO PARA INTERIORES H=7.2CM (INCLUYE SUMINISTRO Y COLOCACIÓN DE MATERIAL DE PEGA)</t>
  </si>
  <si>
    <t>ENCHAPE EN PORCELANATO BEIGE 60 X 60CM2 (INCLUYE SUMINISTRO Y COLOCACIÓN DE 3CM DE ADHESIVO PREMEZCLADO, LECHADA DE CEMENTO, BOQUILLA)</t>
  </si>
  <si>
    <t>GUARDA ESCOBA EN PORCELANATO H=10CM (INCLUYE SUMINISTRO Y COLOCACIÓN DE 3CM DE ADHESIVO PREMEZCLADO, LECHADA DE CEMENTO Y BOQUILLA)</t>
  </si>
  <si>
    <t>FLANCHE LATERAL, REMATE DE CUBIERTA EN LAMINA GALVANIZADA CAL. 16 Y PINTADA. DESARROLLO 0.30M. SUMINISTRO E INSTALACIÓN. (NO INCLUYE ANDAMIO)</t>
  </si>
  <si>
    <t>REMATE DE CUBIERTA Y CORTAGOTERA EN LAMINA GALVANIZADA CAL. 16 Y PINTADA. DESARROLLO 0.15M (NO INCLUYE ANDAMIO). SUMINISTRO E INSTALACION.</t>
  </si>
  <si>
    <t>DISPENSADOR METALICO PARA JABON LIQUIDO PARA INSTALAR EN MESON RECARGA DE JABON INFERIOR PUSH SUPERIOR DOCOL O SIMILAR. SUMINISTRO E INSTALACION.</t>
  </si>
  <si>
    <t>JUEGO DE INCRUSTACIONES COMPLETO (INCLUYE JABONERA, PORTAROLLO Y TOALLERO). SUMINISTRO E INSTALACION.</t>
  </si>
  <si>
    <t>LAVAPLATOS EN ACERO INOXIDABLE DE SOBREPONER CON ALETA CR DE 1.0 X 0.50 MTS. SUMINISTRO E INSTALACION.</t>
  </si>
  <si>
    <t>CONCRETO 2000PSI PARA MUERTOS (PREMEZCLADO. INCLUYE SUMINISTRO FORMALETEO Y COLOCACIÓN. NO INCLUYE REFUERZO, CURADO)</t>
  </si>
  <si>
    <t>TUBERIA PVC SANITARIA D=2" (INCLUYE SUMINISTRO E INSTALACIÓN)</t>
  </si>
  <si>
    <t>TAPON DE PRUEBA PVC SANITARIA D=2" (INCLUYE SUMINISTRO E INSTALACIÓN)</t>
  </si>
  <si>
    <t>TAPON DE PRUEBA PVC SANITARIA D=4" (INCLUYE SUMINISTRO E INSTALACIÓN)</t>
  </si>
  <si>
    <t>CODO 45° PVC SANITARIA D=4" (INCLUYE SUMINISTRO E INSTALACIÓN).</t>
  </si>
  <si>
    <t>CODO 45°CXE PVC SANITARIA D=2" (INCLUYE SUMINISTRO E INSTALACIÓN).</t>
  </si>
  <si>
    <t>CODO 90° CXE PVC SANITARIA D=4" (INCLUYE SUMINISTRO E INSTALACIÓN).</t>
  </si>
  <si>
    <t>YEE PVC SANITARIA D=2" (INCLUYE SUMINISTRO E INSTALACIÓN).</t>
  </si>
  <si>
    <t>YEE PVC SANITARIA D=4" (INCLUYE SUMINISTRO E INSTALACIÓN).</t>
  </si>
  <si>
    <t>YEE DOBLE PVC SANITARIA D=4" (INCLUYE SUMINISTRO E INSTALACIÓN).</t>
  </si>
  <si>
    <t>PUNTO SANITARIO 4" PARA FLUXOMETRO ( INCLUYE SUMINISTRO E INSTALACIÓN. INCLUYE CODO 45°, TUBERIA PVC SANITARIA, UNION, SOLDADURA Y CINTA TEFLON).</t>
  </si>
  <si>
    <t>TUBERIA PVC E.L. D= 1 1/4" 200 PSI (INCLUYE SUMINISTRO E INSTALACIÓN, SOLDADURA).</t>
  </si>
  <si>
    <t>TUBERIA PVC E.L. D= 1 RDE 13.5 - 315 PSI (INCLUYE SUMINISTRO E INSTALACIÓN, SOLDADURA).</t>
  </si>
  <si>
    <t>TEE PVC E.L. D= 1 1/2" (INCLUYE SUMINISTRO E INSTALACIÓN, SOLDADURA).</t>
  </si>
  <si>
    <t>TEE PVC E.L. D= 1 1/4" (INCLUYE SUMINISTRO E INSTALACIÓN, SOLDADURA).</t>
  </si>
  <si>
    <t>TEE PVC E.L. D= 1" (INCLUYE SUMINISTRO E INSTALACIÓN, SOLDADURA).</t>
  </si>
  <si>
    <t>CODO 90° PVC E.L. D= 1 1/4" (INCLUYE SUMINISTRO E INSTALACIÓN, SOLDADURA).</t>
  </si>
  <si>
    <t>CODO 90° PVC E.L. D= 1" (INCLUYE SUMINISTRO E INSTALACIÓN, SOLDADURA).</t>
  </si>
  <si>
    <t>CODO 90° PVC E.L. D= 1 1/2" (INCLUYE SUMINISTRO E INSTALACIÓN, SOLDADURA).</t>
  </si>
  <si>
    <t>REDUCCION PVC E.L. D= 1 1/2" A 1 1/4" (INCLUYE SUMINISTRO E INSTALACIÓN, SOLDADURA).</t>
  </si>
  <si>
    <t>REDUCCION PVC E.L. D= 1 1/4" A 1" (INCLUYE SUMINISTRO E INSTALACIÓN, SOLDADURA).</t>
  </si>
  <si>
    <t>REDUCCION PVC E.L. D= 1" A 3/4" (INCLUYE SUMINISTRO E INSTALACIÓN, SOLDADURA).</t>
  </si>
  <si>
    <t>REDUCCION PVC E.L. D=3/4" A 1/2" (INCLUYE SUMINISTRO E INSTALACIÓN, SOLDADURA).</t>
  </si>
  <si>
    <t>REGISTRO BOLA 1/2" TIPO PESADO (INCLUYE SUMINISTRO E INSTALACIÓN, SOLDADURA Y CINTA TEFLON)</t>
  </si>
  <si>
    <t>REGISTRO BOLA 1" TIPO PESADO (INCLUYE SUMINISTRO E INSTALACIÓN, SOLDADURA Y CINTA TEFLÓN)</t>
  </si>
  <si>
    <t>REGISTRO DE BOLA 1 1/4" TIPO PESADO (INCLUYE SUMINISTRO E INSTALACIÓN, SOLDADURA Y CINTA TEFLON)</t>
  </si>
  <si>
    <t>PUNTO HIDRAULICO D=1" PARA SANITARIO FLUXOMETRO (INCLUYE SUMINISTRO E INSTALACIÓN, INCLUYE CODO 45°, TUBERIA PVC E.L., TEE PVC E.L., SOLDADURA Y CINTA TEFLON)</t>
  </si>
  <si>
    <t>PUNTO HIDRAULICO D=1/2" PARA SANITARIO FLUXOMETRO (INCLUYE SUMINISTRO E INSTALACIÓN, INCLUYE CODO 45°, TUBERIA PVC E.L., TEE PVC E.L., SOLDADURA Y CINTA TEFLON)</t>
  </si>
  <si>
    <t>CONDUCTOR RED DE BAJA TENSION 31/0 + 12 600V CU CONDUCTORES DE LA PARCIAL ENTRE LOS VAGONES NORTE Y SUR. SUMINISTRO E INSTALACION.</t>
  </si>
  <si>
    <t>ACOMETIDA TRIFASICA 36+18AWG THHN-600VCU. SUMINISTRO E INSTALACION. ACOMETIDA DESDE EL ARMARIO VAGON NORTE QUE ALIMENTA LAS TOMAS MONOFASICAS Y TRIFASICAS DE SERVICIO POR DEBAJO DEL PISO INSTALADO EN TUBERIA METALICA DE 1"</t>
  </si>
  <si>
    <t>ACOMETIDA TRIFASICA 3X2/0+1X1/0AWG THHN600V CU, SUMINISTRO E INSTALACION, ACOMETIDA PARCIAL ENTRE ARMARIOS DE VAGON NORTE Y SUR PARA ALIMENTACION DE TABLERO DE NORMAL DE VAGON SUR, VA POR TUBERIA EMT 2" POR DEBAJO DEL PISO.</t>
  </si>
  <si>
    <t>SALIDA PARA TOMA MONOFASICA DOBLE (TOMA DE SERVICIO VAGONES) ES LA SALIDA DESDE LA CAJA METALICA MAS CERCANA EN EL PISO DEL VAGON HASTA LA TOMA EN LA COLUMNA INTERIOR DEL VAGON.</t>
  </si>
  <si>
    <t>SALIDA PARA TOMA TRIFASICA DE SEGURIDAD 1" EMT ES LA SALIDA DESDE LA CAJA METALICA MAS CERCANA EN EL PISO DEL VAGON (CORRESPONDIENTE A LA ACOMETIDA DE TOMA DE SERV) HASTA LA TOMA EN LA COLUMNA INTERIOR DEL VAGON.</t>
  </si>
  <si>
    <t>SALIDA PARA TOTEMS NORTE Y SUR EN TUBERIA EMT DE 1" Y CONDUCTOR 2X10 CU. INCLUYE SUMINISTRO DE SOPORTARIA, ANDAMIO Y PERSONAL PARA TRABAJO EN ALTURA. SUMINISTRO E INSTALACION.</t>
  </si>
  <si>
    <t>BALA CON BOMBILLOS AHORRADORES 2X20 W 120V INSTALADOS EN EL TECHO DE LAS TAQUILLAS. SUMINISTRO E INSTALACION. INCLUYE SUMINISTRO E INSTALACION DE INTERRUPTOR Y APERTURA DE HUECO EN CIELO RASO FALSO PARA FIJACION.</t>
  </si>
  <si>
    <t>SALIDA PARA MOTORES PUERTAS EMT 3/4" ES LA SALIDA DESDE LA CAJA METALICA MAS CERCANA EN EL TECHO DEL VAGON, HASTA LA SALIDA EN EL COSTADO DEL VAGON. INCLUYE TUBERIA PARA EL CIRCUITO DIGITAL DE MANDO.</t>
  </si>
  <si>
    <t>2 DUCTOS D= 3" PVC SE INSTALA EN EL PISO AL LADO DE LOS VAGONES PARA EL SISTEMA DE ENERGIA Y/O COMUNICACIONES. INCLUYE APERTURA DE ZANJA, COMPACTACION Y RETIRO DE ESCOMBROS</t>
  </si>
  <si>
    <t>1 DUCTO DE 3/4" EMT (PARA SALIDAS DE PUBLICIDAD) CON ESTA TUBERIA SE ALIMENTAN LAS SALIDAS DE PUBLIMILENIO EN CADA VAGON, SALIENDO DE LOS ARMARIOS.</t>
  </si>
  <si>
    <t>1 DUCTO DE 1" EMT CON ESTA TUBERIA SE INTERCONECTAN LAS PARCIALES DE VAGONES NORTE Y SUR Y LA ACOMETIDA DE LAS LAMPARAS EN LAS TRANSICIONES POR DEBAJO DEL PISO DE LOS VAGONES.</t>
  </si>
  <si>
    <t>SALIDA PARA LAMPARA FLUORESCENTE EMT 3/4". ES LA SALIDA DESDE LA CAJA METALICA ANTERIOR EN EL TECHO DEL VAGON HASTA LA CAJA DE SALIDA PROPIA DE LA LAMPARA.</t>
  </si>
  <si>
    <t>LAMPARA FLUORESCENTE 4X54 W, T5, 120V. INSTALADA EN LOS TECHOS DE LOS VAGONES. SUMINISTRO E INSTALACION.</t>
  </si>
  <si>
    <t>SANITARIO LINEA INSTITUCIONAL COLOR BLANCO (VALVULA ANTIVANDALICA TIPO PUSH METALICO, CROMADO) SUMINISTRO E INSTALACION</t>
  </si>
  <si>
    <t>SANITARIO LINEA INSTITUCIONAL PARA DISCAPACITADOS COLOR BLANCO (VALVULA ANTIVANDALICA TIPO PUSH METALICO, CROMADO) SUMINISTRO E INSTALACION.</t>
  </si>
  <si>
    <t>ORINAL MEDIANO DE COLGAR TIPO INSTITUCIONAL COLOR BLANCO (VALVULA ANTIVANDALICA TIPO PUSH METALICO, CROMADO) SUMINISTRO E INSTALACION</t>
  </si>
  <si>
    <t>DISPENSADOR PARA PAPEL HIGIENICO DE SOBREPONER EN LA PARED PARA ROLLO DE 200M Y 400M EN ACERO INOXIDABLE 304 SATINADO CON LLAVE. SUMINISTRO E INSTALACION.</t>
  </si>
  <si>
    <t>GRIFERIA PARA LAVAMANOS DE MESON TIPO PUSH METALICO CROMADO. SUMINISTRO E INSTALACION.</t>
  </si>
  <si>
    <t>SECADOR ELECTRICO PARA MANOS TIPO MANOS LIBRES, CARCAZA OVALADA METALICA ACERO INOXIDABLE 304 SATINADO CAL. 1.2MM MOTOR SIN ESCOBILLAS, RANGO DE DETECCION DEL SENSOR AJUSTABLE, DE 10 CM A 30 CM. SUMINISTRO E INSTALACION.</t>
  </si>
  <si>
    <t>VALVULA ANTIVANDALICA PARA ORINAL. SUMINISTRO E INSTALACION.</t>
  </si>
  <si>
    <t>PISO EN LAMINA ALFAJOR CAL. 3MM ANCHO 31CM PARA PLATAFORMA DE DESCENSO PASAJEROS VAGONES. INCLUYE ANGULO 1/8" X 1", IMPRIMANTE EPOXICO, PINTURA EPOXICA PARA BARRERAS Y SOLDADURA. SUMINISTRO E INSTALACION.</t>
  </si>
  <si>
    <t>BARANDA METALICA M-82 PREFABRICADA (INCLUYE INSTALACIÓN, DADOS DE CONCRETO 3000 PSI GRAVA COMÚN DE 0.20 X 0.20 MT Y PINTURA). SUMINISTRO E INSTALACION.</t>
  </si>
  <si>
    <t>BAJANTE ALL PVC SANITARIA D=4" (INCLUYE SUMINISTRO E INSTALACIÓN, INCLUYE UNIÓN PROPORCIONAL CADA 6MT, INCLUYE SOPORTE Y DOS TORNILLOS INOXIDABLES PROPORCIONALES CADA 3MT, SOLDADURA Y CITA TEFLON).</t>
  </si>
  <si>
    <t>DEMARCACION LINEA CEDA EL PASO DISCONTINUA DE 0.8MT ESPACIADO 0.4MT E=2.3MM EN PINTURA TERMOPLASTICA, INCLUYE SUMINISTRO Y APLICACION CON EQUIPO, INCLUYE MICROESFERAS.</t>
  </si>
  <si>
    <t>DEMARCACION LINEA CARRIL A=0.12M L=3.0 SEPARACION=5.0M E=2.3MM, EN PINTURA TERMOPLASTICA. INCLUYE SUMINISTRO Y APLICACION CON EQUIPO. INCLUYE MICROESFERAS.</t>
  </si>
  <si>
    <t>FRANJA EN ADHESIVO VINILICO ESMERILADO EFECTO STAND BLASTED FROSTED CRYSTAL, SUMINISTRO E INSTALACION, GARANTIA DE 5 AÑOS AL EXTERIOR. SEGUN MANUAL DE IMAGEN DE TRANSMILENIO S.A.</t>
  </si>
  <si>
    <t>FRANJA EN VINILO CON ADHESIVO EN VINILO ALTO 6CM, GARANTIA DE 5 AÑOS AL EXTERIOR SEGUN COLOR. SUMINISTRO E INSTALACION. SEGUN MANUAL DE IMAGEN DE TRANSMILENIO S.A.</t>
  </si>
  <si>
    <t>FRANJA EN VINILO CON ADHESIVO EN VINILO ALTO 3CM, SUMINISTRO E INSTALACION, GARANTIA DE 5 AÑOS AL EXTERIOR SEGUN COLOR. SEGUN MANUAL DE IMAGEN DE TRANSMILENIO S.A.</t>
  </si>
  <si>
    <t>YEE REDUCIDA PVC SANITARIA 4" X 2" (INCLUYE SUMINISTRO E INSTALACIÓN)</t>
  </si>
  <si>
    <t>PUNTO SANITARIO 2" PARA LAVAMANOS, LAVAPLATOS, ORINALES Y POCETAS (INCLUYE SUMINISTRO E INSTALACIÓN, INCLUYE CODO DE 45°, TUBERIA PVC SANITARIA, SIFON, UNIÓN, SOLDADURA Y CINTA TEFLON).</t>
  </si>
  <si>
    <t>INSPECCION VISUAL PARA MALLA VIAL ARTERIAL NO TRONCAL, BRIGADA DE REACCION REALIZACION INVENTARIO DE HUECOS Y PROCESAMIENTO DE LA INFORMACION.</t>
  </si>
  <si>
    <t>PAVIMENTO ASF RECICLADO EN FRIO CEMENTO 3% (ADICIÓN EMULSIÓN ASFÁLTICA CRL-1 RECICLAJE EXTENDER, NIVELAR, Y COMPACTAR MECANICAMENTE. NO INCLUYE AGREGADOS PETREOS DE ADICIÓN).</t>
  </si>
  <si>
    <t>PAVIMENTO ASF RECICLADO EN FRIO CEMENTO 5% (ADICIÓN EMULSIÓN ASFALTICA CRL-1, RECICLAJE, EXTENDER, NIVELAR Y COMPACTAR MECANICAMENTE. NO INCLUYE AGREGADOS PETREOS DE ADICIÓN).</t>
  </si>
  <si>
    <t>PAVIMENTO ASF RECICLADO EN FRIO EMULSIÓN CRL-1 AL 3% (SUMINISTRO EMULSIÓN ASFÁLTICA CRL-1 RECICLAJE, EXTENDIDA, NIVELACIÓN Y COMPACTACIÓN MECANICA. NO INCLUYE AGREGADOS PETREOS DE ADICIÓN).</t>
  </si>
  <si>
    <t>PAVIMENTO ASF RECICLADO EN FRIO EMULSION CRL-1 AL 5% (SUMINISTRO EMULSIÓN ASFÁLTICA CRL-1, RECICLAJE, EXTENDIDA, NIVELACIÓN Y COMPACTACIÓN MECANICA. NO INCLUYE AGREGADOS PETREOS DE ADICIÓN).</t>
  </si>
  <si>
    <t>ALQUILER DE CERRAMIENTO TIPO 3, CONSTA DE SEÑALIZADORES TUBULARES PLASTICOS SEPARADOS ENTRE SI MAXIMO 3MTS TRIPLE CINTA PELIGRO CAL 4 (INCLUYE INSTALACIÓN, MANTENIMEINTO Y DESINSTALACIÓN).</t>
  </si>
  <si>
    <t>PERSONAL DE BRIGADA Y ASEO (INCLUYE HERRAMIENTA MENOR). SUMINISTRO.</t>
  </si>
  <si>
    <t>PROTECCION A SUMIDEROS (INCLUYE SUMINISTRO Y COLOCACIÓN DE BOLSAS DE LONA Y GEOTEXTIL NT 1600 O SIMILAR).</t>
  </si>
  <si>
    <t>PLAFONADO DE POZOS (INCLUYE SUMINISTRO Y COLOCACIÓN DE PUNTILLA, TABLA BURRA DE 2.90 X0.28X0.025M, CINTA DE SEÑALIZACION CAL 4 ROLLO 500MX0.10M Y SEÑALIZACIÓN TUBULAR COLOMBINA PLÁSTICA).</t>
  </si>
  <si>
    <t>ALQUILER ELEMENTOS DE PROTECCION PERSONAL BASICO CONSTRUCCION VIAS CUADRILLAS 5 PERSONAS (PARA PERSONAL OPERATIVO DE LOS FRENTES DE OBRA).</t>
  </si>
  <si>
    <t>ACOMETIDA DOMICILIARIA DE 3" A 1/2". SUMINISTRO E INSTALACION. (INCLUYE TUBERIA PF, REPOSICIÓN DE CAJILLA EN POLIPROPILENO PARA MEDIDOR, REGISTROS Y ACCESORIOS. LONGITUD PROMEDIO =6.5MT).</t>
  </si>
  <si>
    <t>ACOMETIDA DOMICILIARIA DE 4" A 1/2". SUMINISTRO E INSTALACION. (INCLUYE TUBERIA PF, REPOSICIÓN DE CAJILLA EN POLIPROPILENO PARA MEDIDOR, REGISTROS Y ACCESORIOS, LONGITUD PROMEDIO = 6.5MT).</t>
  </si>
  <si>
    <t>ACOMETIDA DOMICILIARIA DE 6" A 1/2". SUMINISTRO E INSTALACION. (INCLUYE TUBERIA PF REPOSICIÓN DE CAJILLA EN POLIPROPILENO PARA MEDIDOR, REGISTROS Y ACCESORIOS. LONGITUD PROMEDIO=6.5 MT).</t>
  </si>
  <si>
    <t>JARDIN VERTICAL, INCLUYE ESTRUCTURA Y/O PANEL DE SOPORTE INDEPENDIENTE ELEM.PARA SOPORTE Y SUJECIÓN DE JARDIN, SACOS Y/O CANGUROS PARA SIEMBRA DE JARDIN VERTICAL, MATERIAL VEGETAL. SUMINISTRO CONSTRUCCION E INSTALACION.</t>
  </si>
  <si>
    <t>MURETE CONTENEDOR DE ZONA VERDE H=0.60M A=0.40M. SUMINISTRO Y CONSTRUCCION. (INCLUYE SUMINISTRO Y COLOCACIÓN DE RECEBO COMÚN, GEOMEMBRANA HDPE 30MIL O SIMILAR Y ACERO DE REFUERZO PARA ANCLAJE)</t>
  </si>
  <si>
    <t>ELEMENTO SEGREGADOR DE CICLO RUTA TIPO PIEZA A130 EN CONCRETO DE 3000PSI (FUNDIDO EN SITIO, CONCRETO PREMEZCLADO. INCLUYE SUMINISTRO, FORMALETA Y CONSTRUCCIÓN).</t>
  </si>
  <si>
    <t>PARCHEO EN PAVIMENTO FLEXIBLE PARA ACCIONES DE MOVILIDAD. (INCLUYE CORTE, DEMOLICIÓN, CARGUE, TRANSPORTE Y DISPOSICIÓN FINAL DE ESCOMBROS, IMPRIMACIÓN, SUMINISTRO, EXTENDIDO Y COMPACTACIÓN MECANICA DE MEZCLA ASFÁLTICA) TRABAJO NOCTURNO.</t>
  </si>
  <si>
    <t>CUADRILLA (OFICIAL + 6 AYUDANTES) HORARIO NOCTURNO</t>
  </si>
  <si>
    <t>FILTRO DE DRENAJE DE 0.6M X 1.0M. SUMINISTRO E INSTALACION. (INCLUYE TUBERIA PERFORADA D=4", GRAVA COMUN 1/2" Y GEOTEXTIL NT 4000 O SIMILAR).</t>
  </si>
  <si>
    <t>SARDINEL FUNDIDO EN SITIO EN CONCRETO PREMEZCLADO DE 3000PSI. SUMINISTRO Y CONSTRUCCION. (GRAVA COMÚN) E=0.20M H=0.35M (INCLUYE FORMALETA METÁLICA, ACERO DE REFUERZO Y ALAMBRE NEGRO).</t>
  </si>
  <si>
    <t>6 DUCTOS D=6" + 2 DUCTOS D=3" PVC TDP. SUMINISTRO E INSTALACION. (NO INCLUYE RELLENOS).</t>
  </si>
  <si>
    <t>7 DUCTOS D=4" PVC TDP. SUMINISTRO E INSTALACION. (NO INCLUYE RELLENOS).</t>
  </si>
  <si>
    <t>3 DUCTOS DE D=3" PVC TDP. SUMINISTRO E INSTALACION. (NO INCLUYE RELLENOS).</t>
  </si>
  <si>
    <t>NEOPRENO REFORZADO A 0.30 X 0.65 X 1" DOBLE REFUERZO, SUMINISTRO E INSTALACION (INCLUYE LIMPIEZA DE LA SUPERFICIE CON CHORRO DE AIRE A PRESION, HERRAMIENTA MENOR Y COMPRESOR).</t>
  </si>
  <si>
    <t>ACOMETIDA DOMICILIARIA DE 1/2" CON COLLAR DE DERIVACION DE 4" X 1/2". SUMINISTRO E INSTALACION. (INCLUYE TUBERIA PF, REGISTROS Y ACCESORIOS, LONGITUD PROMEDIO DE 6.5M, INCLUYE CAJILLA EN POLIPROPILENO PARA MEDIDOR)</t>
  </si>
  <si>
    <t>ACOMETIDA DOMICILIARIA DE 1/2" CON COLLAR DE DERIVACION DE 6" X 1/2". SUMINISTRO E INSTALACION. (INCLUYE TUBERIA PF, REGISTROS Y ACCESORIOS, LONGITUD PROMEDIO 6.5MT. INCLUYE CAJILLA EN POLIPROPILENO PARA MEDIDOR).</t>
  </si>
  <si>
    <t>BOYA PLASTICA DE 20 X 20 X 9CM DE ALTURA. SUMINISTRO E INSTALACION.</t>
  </si>
  <si>
    <t>HITO DE 75CM DE ALTURA Y 8 CM DE DIAMETRO CON REFLECTIVOS DE COLOR AMARILLO. SUMINISTRO E INSTALACION.</t>
  </si>
  <si>
    <t>CORTE CON EQUIPO DE OXICORTE PARA EL RETIRO DE LA JUNTA METALICA EXISTENTE EN EL PUENTE.</t>
  </si>
  <si>
    <t>DEMARCACION PICTOGRAMA CICLORUTA EN PINTURA TERMOPLASTICA (E=2.3MM INCLUYE SUMINISTRO Y APLICACIÓN CON EQUIPO, INCLUYE MICROESFERAS. AREA =2MT2).</t>
  </si>
  <si>
    <t>RETIRO, DEMONTE DE MATERIAL DE JUNTA DE DILATACIÓN EXISTENTE Y DEMOLICIÓN DE CONCRETO ADYACENTE A LA JUNTA, ANCHO VARIABLE DE 80 A 90CM. (INCLUYE CARGUE, TRANSPORTE Y RETIRO DE ESCOMBROS).</t>
  </si>
  <si>
    <t>DEMOLICIÓN DE CONCRETO: ESPESORES 8CM A 15CM. (INCLUYE RETIRO DE MATERIAL, TRANSPORTE Y DISPOSICIÓN FINAL DE ESCOMBROS EN SITIO AUTORIZADO).</t>
  </si>
  <si>
    <t>DEMOLICIÓN DE CONCRETO: ESPESORES 16CM A 25CM. (INCLUYE RETIRO DE MATERIAL, TRANSPORTE Y DISPOSICIÓN FINAL DE ESCOMBROS EN SITIO AUTORIZADO).</t>
  </si>
  <si>
    <t>CONCRETO SIN RETRACCIÓN, SUMINISTRO Y COLOCACIÓN, (CONCRELISTO RE 5000 O SIMILAR) CON FIBRA METÁLICA 80-60 O SIMILAR PARA VIGAS DE SOPORTE JUNTAS DE DILATACIÓN</t>
  </si>
  <si>
    <t>GROUTING DE ALTA RESISTENCIA SIN RETRACCIÓN PARA RELLENO DE ZONA DE ANCLAJE PARA REEMPLAZO DE JUNTA EXISTENTE H=0.05M. SUMINISTRO Y COLOCACIÓN. (INCLUYE IMPRIMANTE DE ALTA ADHERENCIA Y CURADOR).</t>
  </si>
  <si>
    <t>JUNTA ELASTOMERICA TIPO AWGJ 70 DE 70MM DE RECORRIDO O SIMILAR. SUMINISTRO Y COLOCACIÓN. (INCLUYE PERNOS Y SOLDADURA).</t>
  </si>
  <si>
    <t>JUNTA METÁLICA CON ÁNGULO DE 3"X1/4". SUMINISTRO Y COLOCACIÓN. (PARA UN SOLO COSTADO DE LA JUNTA).</t>
  </si>
  <si>
    <t>LIMPIEZA PROFUNDA DE LA JUNTA PARA ANCHOS VARIABLES DE 5 A 30CM. (RETIRO DEL MATERIAL EN LA CAVIDAD EXISTENTE ENTRE LA SUPERFICIE EXTERNA DE LA VIGA Y EL ESPALDAR DEL ESTRIBO MEDIANTE EL USO DE HIDROLAVADO Y TALADRO LUEGO DEL VACIADO DE ESCOMBROS).</t>
  </si>
  <si>
    <t>SELLANTE BASE EN POLIMERO PARA SELLO DE FISURAS, SUMINISTRO Y COLOCACIÓN, (ANCHO JUNTA APROX. 25MM PROFUNDIDAD APROX. 12MM).</t>
  </si>
  <si>
    <t>SANEADO DE CONCRETO DE RECUBRIMIENTO. INCLUYE ESCARIFICACIÓN DE CONCRETO PROFUNDIDAD ENTRE 2CM Y 7CM, LIMPIEZA Y APLICACIÓN DE RECUBRIMIENTO ANTICORROSIVO PARA EL ACERO DE REFUERZO EXISTENTE Y MORTERO DE REPARACIÓN ESTRUCTURAL. NIVEL DE TRABAJO+3.0M</t>
  </si>
  <si>
    <t>LIMPIEZA MECÁNICA DE ACERO DE REFUERZO CON PULIDORA Y SUMINISTRO Y APLICACIÓN DE INHIBIDOR DE CORROSIÓN. NIVEL DE TRABAJO +3.0M.</t>
  </si>
  <si>
    <t>IMPRIMANTE Y PUENTE DE ADHERENCIA ENTRE CONCRETO FRESCO Y ENDURECIDO DE FRAGUADO LENTO. SUMINISTRO Y APLICACIÓN. EPÓXICO DE PEGA CONCRETO NUEVO A VIEJO QUE CUMPLA CON LA NORMA ASTM C-881 TIPO 5 GRADO II</t>
  </si>
  <si>
    <t>ESCARIFICACIÓN MECÁNICA ABUZARDADO Y CORTE CON DISCO DIAMANTADO PARA RECALCE DE ELEMENTOS ESTRUCTURALES PROFUNDIDAD VARIABLE ENTRE 5CM Y 20CM. INCLUYE TRANSPORTE DE ESCOMBROS.</t>
  </si>
  <si>
    <t>MORTERO ACRILICO DE REPARACIÓN ALTA RESISTENCIA, AUTOIMPRIMANTE. SUMINISTRO Y APLICACIÓN. INCLUYE COSTOS DE SUMINISTRO DE MATERIALES (RECUBRIMIENTO ANTICORROSIVO EN DOS CAPAS.</t>
  </si>
  <si>
    <t>MASILLA DE POLIURETANO MONOCOMPONENTE PARA SELLADO DE JUNTAS DE CONSTRUCCIÓN. SELLADOR ELÁSTICO DE POLIURETANO. SUMINISTRO Y COLOCACIÓN.</t>
  </si>
  <si>
    <t>LAMINA ALFAJOR 6MM CON SOPORTE EN NEOPRENO PARA PERMITIR FLUJO VEHICULAR SOBRE JUNTAS DEMOLIDAS. INCLUYE RETIRO Y POSTERIOR COLOCACIÓN Y TRANSPORTE.</t>
  </si>
  <si>
    <t>PINTURA EPÓXICA A DOS MANOS. SUMINISTRO Y APLICACIÓN.</t>
  </si>
  <si>
    <t>PINTURA ACRÍLICA BASE AGUA A=10CM PARA LINEAS DE DEMARCACIÓN, CON MICROESFERAS, ESPESOR SECO DE 9MILS Y 60% DE SÓLIDOS POR VOLUMEN, EN CALZADA. SUMINISTRO Y APLICACIÓN.</t>
  </si>
  <si>
    <t>PINTURA ACRILÍCA BASE AGUA A=10CM PARA LINEAS DE DEMARCACIÓN, EN CICLORUTA (EN ANDÉN), SIN MICROESFERAS, ESPESOR SECO DE 9MILS Y 60% DE SÓLIDOS POR VOLUMEN. SUMINISTRO Y APLICACIÓN.</t>
  </si>
  <si>
    <t>PINTURA EN PLASTICO EN FRIO METILMETACRILATO DE A=12CM PARA LINEAS DE DEMARCACIÓN, CON MICROESFERAS Y ESPESOR SECO SEGÚN NORMA NTC 4744. SUMINISTRO Y APLICACIÓN.</t>
  </si>
  <si>
    <t>PINTURA EN PLASTICO EN FRIO METILMETACRILATO DE A=15CM PARA LINEAS DE DEMARCACIÓN, CON MICROESFERAS Y ESPESOR SECO SEGÚN NORMA NTC 4744. SUMINISTRO Y APLICACIÓN.</t>
  </si>
  <si>
    <t>PINTURA DE TRÁFICO - IMPRIMANTE NEGRO A=15CM. SUMINISTRO Y APLICACIÓN.</t>
  </si>
  <si>
    <t>PINTURA DE TRÁFICO - IMPRIMANTE NEGRO A=20CM. SUMINISTRO Y APLICACIÓN.</t>
  </si>
  <si>
    <t>PINTURA DE TRÁFICO - IMPRIMANTE NEGRO. SUMINISTRO Y APLICACIÓN.</t>
  </si>
  <si>
    <t>BORRADO DE DEMARCACIÓN VIAL POR FRESADO CON MÁQUINA PARA LINEA A=0.12M.</t>
  </si>
  <si>
    <t>BORRADO DE DEMARCACIÓN VIAL POR FRESADO CON MÁQUINA PARA LINEA A=0.15M.</t>
  </si>
  <si>
    <t>BORRADO DE DEMARCACIÓN VIAL POR FRESADO CON MÁQUINA PARA LINEA A=0.20M.</t>
  </si>
  <si>
    <t>TACHA REFLECTIVA BIDIRECCIONAL (INCLUYE SUMINISTRO E INSTALACIÓN).</t>
  </si>
  <si>
    <t>RESALTOS EN CAUCHO ANCLADOS, LONGITUD 1M, ANCHO 30CM, ANCHO 4.5CM. (INCLUYE SUMINISTRO E INSTALACIÓN).</t>
  </si>
  <si>
    <t>ENTIBADO EC-1 CONTÍNUO MADERA CON PERFILES DE MADERA Y PARALES TELESCÓPICOS. SUMINISTRO E INSTALACIÓN.</t>
  </si>
  <si>
    <t>EMPATE EN LÍNEA DE TUBERÍA DE ACERO (HA) A TUBERÍA PVC 6". SUMINISTRO E INSTALACIÓN. (INCLUYE ACOPLE UNIVERSAL D= 6" R1, UNIÓN DE REPARACIÓN D=6" Y 1MT DE TUBERÍA PVC D= 6" RDE 21).</t>
  </si>
  <si>
    <t>EMPATE EN LÍNEA DE TUBERÍA DE ACERO (HA) A TUBERÍA PVC 12". SUMINISTRO E INSTALACIÓN. (INCLUYE ACOPLE UNIVERSAL D= 12" R1, UNIÓN DE REPARACIÓN D=12" Y 1MT DE TUBERÍA PVC D= 12" RDE 21).</t>
  </si>
  <si>
    <t>EMPATE EN LÍNEA DE TUBERÍA DE ACERO (HA) A ASBESTO CEMENTO (AC) 6". SUMINISTRO E INSTALACIÓN. (INCLUYE DOS ACOPLES UNIVERSAL D= 6" R1 Y 1MT DE TUBERÍA PVC D= 6" RDE 21).</t>
  </si>
  <si>
    <t>TUBERIA CONDUIT PVC D= 1/2" (NO INCLUYE RELLENOS). SUMINISTRO E INSTALACIÓN.</t>
  </si>
  <si>
    <t>TUBERIA EN ACERO GALVANIZADA D= 2" (NO INCLUYE RELLENOS). SUMINISTRO E INSTALACIÓN.</t>
  </si>
  <si>
    <t>CARCAMO TIPO PLACA DE PROTECCIÓN DE TUBO EN POLIETILENO D= 2", 3", 4", 6" Y 8". (INCLUYE RELLENO EN ARENA DE PEÑA, REFUERZO, CONCRETO DE 2000 PSI Y 4000 PSI, FORMALETA Y TRANSPORTE DE PETREOS).</t>
  </si>
  <si>
    <t>CARCAMO TIPO PLACA PARA PROTECCIÓN DE TUBO EN POLIETILENO D= 10", 12", 14" Y 16" (INCLUYE RELLENO EN ARENA DE PEÑA, REFUERZO, CONCRETO DE 2000 PSI Y 4000 PSI, FORMALETA Y TRANSPORTE DE PETREOS).</t>
  </si>
  <si>
    <t>CAJA PARA SECCIONADOR MANIOBRA SUBESTACIÓN SEMISUMERGIBLE NORMA CODENSA CS290 (ANDEN. INCL BASE EN CONCRETO DE 1500 PSI. RECEBO COMPACTADO, MUROS, PAÑETE EN MORTERO IMPERMEAB. ACERO REFUERZO, ESCALERA DE GATO, MARCO Y TAPAS.</t>
  </si>
  <si>
    <t>CAJA DE MANIOBRA ENTRADA Y SALIDA SUBESTACION SEMISUMERGIBLE NORMA CODENSA CTS535. SUMINISTRO E INSTALACION.</t>
  </si>
  <si>
    <t>TUBERIA CONCRETO D=36" CL. V REFORZADO (INCLUYE SUMINISTRO, INSTALACIÓN, MORTERO 2000 PSI PARA CUBRIMIENTO DE JUNTA).</t>
  </si>
  <si>
    <t>CONCRETO 2000 PSI GRAVA COMUN 1" (SUMINISTRO Y COLOCACIÓN. INCLUYE SUMINISTRO DE CONCRETO, FORMALETEADO, FUNDIDA Y CURADO.)</t>
  </si>
  <si>
    <t>2 DUCTOS D=6" PVC-TDP (NO INCLUYE RELLENOS NI EXCAVACIÓN). SUMINISTRO E INSTALACIÓN.</t>
  </si>
  <si>
    <t>3 DUCTOS D=6" PVC-TDP (NO INCLUYE RELLENOS NI EXCAVACIÓN). SUMINISTRO E INSTALACIÓN.</t>
  </si>
  <si>
    <t>5 DUCTOS D=6" PVC-TDP (NO INCLUYE RELLENOS NI EXCAVACIÓN). SUMINISTRO E INSTALACIÓN.</t>
  </si>
  <si>
    <t>10 DUCTOS D=6" PVC-TDP (NO INCLUYE RELLENOS NI EXCAVACIÓN). SUMINISTRO E INSTALACIÓN.</t>
  </si>
  <si>
    <t>11 DUCTOS D=6" PVC-TDP (NO INCLUYE RELLENOS NI EXCAVACIÓN). SUMINISTRO E INSTALACIÓN.</t>
  </si>
  <si>
    <t>20 DUCTOS D=4" PVC-TDP (NO INCLUYE RELLENOS NI EXCAVACIÓN). SUMINISTRO E INSTALACIÓN.</t>
  </si>
  <si>
    <t>28 DUCTOS D=4" PVC-TDP (NO INCLUYE RELLENOS NI EXCAVACIÓN). SUMINISTRO E INSTALACIÓN.</t>
  </si>
  <si>
    <t>5 DUCTOS D=4" PVC-TDP (NO INCLUYE RELLENOS NI EXCAVACIÓN). SUMINISTRO E INSTALACIÓN.</t>
  </si>
  <si>
    <t>CARCAMO DE PROTECCIÓN PARA TUBERIA DE TELEFONOS (DE 9 A 12 TUBOS). SUMINISTRO E INSTALACIÓN.</t>
  </si>
  <si>
    <t>ESTABILIZACIÓN DE BASE GRANULAR CON EMULSIÓN + CEMENTO 5% E= 0.20M</t>
  </si>
  <si>
    <t>CONCRETO 4000 PSI (280 KG/CM2) GRAVA COMUN PARA ALETAS Y ESPALDAR (INCLUYE FORMALETA. NO INCLUYE REFUERZO NI CURADO. INCLUYE SUMINISTRO Y COLOCACION).</t>
  </si>
  <si>
    <t>CONCRETO 3500 PSI (245 KG/CM2) GRAVA COMUN PARA CIMENTACIONES (INCLUYE FORMALETA. NO INCLUYE REFUERZO NI CURADO. INCLUYE SUMINISTRO Y COLOCACION).</t>
  </si>
  <si>
    <t>SEPARADOR NEW JERSEY MONODIRECCIONAL 0.375M X 0.90M X 0.15M (FUNDIDO EN SITIO. INCLUYE SUM. E INST. NO INC. MATERIAL DE BASE).</t>
  </si>
  <si>
    <t>CONCRETO 4000 PSI (280 KG/CM2) PARA MURO DE CONTENCION (GRAVA COMUN) SUMINISTRO Y COLOCACIÓN. INCLUYE FORMALETA. NO INCLUYE REFUERZO, NI CURADO). PARA TRABAJOS A NIVEL MENOR DE 1.50M.</t>
  </si>
  <si>
    <t>NIVELACION DE CAJA CS276 EN ANDEN H= 0.42M (INCLUYE CONCRETO 2500 PSI HECHO EN OBRA, LADRILLO TOLETE RECOCIDO 24X12X6. MORTERO 1:5 HECHO EN OBRA. INCL. REPOSICION DE MARCO Y TAPA PREFABRICADA</t>
  </si>
  <si>
    <t>CONCRETO GRAVA COMÚN DE 5000 PSI (350 KG/CM2) PARA SUPER ESTRUCTURA ACELERADO A 2 DÍAS. (CONCRETO GRAVA COMÚN.INCLUYE ACELERANTE, FORMALETA, CURADO DE CONCRETO Y MANO DE OBRA).</t>
  </si>
  <si>
    <t>CAMARA GRP 2500 * 2500 * 1200 (INCLUYE TUBERIA , CHIMENEA 2.5M Y ACCESORIOS. SUMINISTRO E INSTALACION.</t>
  </si>
  <si>
    <t>CAMARA GRP 2600 * 2600 * 1200 (INCLUYE TUBERIA , CHIMENEA 2.5M Y ACCESORIOS. SUMINISTRO E INSTALACION.</t>
  </si>
  <si>
    <t>TUBERIA GRP 350MM (INCLUYE TRANSPORTE). SUMINISTRO E INSTALACION.</t>
  </si>
  <si>
    <t>TUBERIA GRP 450MM (INCLUYE TRANSPORTE). SUMINISTRO E INSTALACION.</t>
  </si>
  <si>
    <t>TUBERIA GRP 550MM (INCLUYE TRANSPORTE). SUMINISTRO E INSTALACION.</t>
  </si>
  <si>
    <t>TUBERIA GRP 750MM (INCLUYE TRANSPORTE). SUMINISTRO E INSTALACION.</t>
  </si>
  <si>
    <t>TUBERIA GRP 850MM (INCLUYE TRANSPORTE). SUMINISTRO E INSTALACION.</t>
  </si>
  <si>
    <t>TUBERIA GRP 2500MM (INCLUYE TRANSPORTE). SUMINISTRO E INSTALACION.</t>
  </si>
  <si>
    <t>TUBERIA GRP 2600MM (INCLUYE TRANSPORTE). SUMINISTRO E INSTALACION.</t>
  </si>
  <si>
    <t>CAMARA GRP 900 * 900 * 1200 (INCLUYE TUBERIA , CHIMENEA 1.0M Y ACCESORIOS. SUMINISTRO E INSTALACION.</t>
  </si>
  <si>
    <t>CAMARA GRP 900 * 900 * 1200 (INCLUYE TUBERIA , CHIMENEA 2.50M Y ACCESORIOS. SUMINISTRO E INSTALACION.</t>
  </si>
  <si>
    <t>CAMARA GRP 1000 * 1000 * 1200 (INCLUYE TUBERIA , CHIMENEA 2.50M Y ACCESORIOS. SUMINISTRO E INSTALACION.</t>
  </si>
  <si>
    <t>CAMARA GRP 1100 * 1100 * 1200 (INCLUYE TUBERIA , CHIMENEA 2.50M Y ACCESORIOS. SUMINISTRO E INSTALACION.</t>
  </si>
  <si>
    <t>CAMARA GRP 1300 * 1300 * 1200 (INCLUYE TUBERIA , CHIMENEA 5.0M Y ACCESORIOS. SUMINISTRO E INSTALACION.</t>
  </si>
  <si>
    <t>CAMARA GRP 1500 * 1500 * 1200 (INCLUYE TUBERIA , CHIMENEA 2.50M Y ACCESORIOS. SUMINISTRO E INSTALACION.</t>
  </si>
  <si>
    <t>CAMARA GRP 1600 * 1600 * 1200 (INCLUYE TUBERIA , CHIMENEA 2.50M Y ACCESORIOS. SUMINISTRO E INSTALACION.</t>
  </si>
  <si>
    <t>CAMARA GRP 1800 * 1800 * 1200 (INCLUYE TUBERIA , CHIMENEA 2.50M Y ACCESORIOS. SUMINISTRO E INSTALACION.</t>
  </si>
  <si>
    <t>CAMARA GRP 1800 * 1800 * 1200 (INCLUYE TUBERIA , CHIMENEA 5.0M Y ACCESORIOS. SUMINISTRO E INSTALACION.</t>
  </si>
  <si>
    <t>PARAMETRO DE RESISTENCIA DEL SUELO MEDIANTE COMPRESION TRIAXIAL: COMPRESION TRIAXIAL ESTÁTICA CONSOLIDADA NO DRENADO UU (TRES PUNTOS)</t>
  </si>
  <si>
    <t>REDUCCION CONCENTRICA HD 8"X4" (SUMINISTRO E INSTALACIÓN)</t>
  </si>
  <si>
    <t>MALLA PUESTA A TIERRA SUBESTACIONES (INCLUYE SUMINISTRO E INSTALACION).</t>
  </si>
  <si>
    <t>VARILLA COOPER WELD 5/8" X 2.44M. (INCLUYE SUMINISTRO E INSTALACION).</t>
  </si>
  <si>
    <t>MASCARILLA DE GIRO PARA SEMÁFORO DE 200MM. (INCLUYE SUMINISTRO E INSTALACION).</t>
  </si>
  <si>
    <t>MODULO ROJO PARA SEMÁFOROS DE 200MM (TIPO LED, SEMÁFORO TIPO MENSULA). SUMINISTRO E INSTALACION.</t>
  </si>
  <si>
    <t>GEOMALLA TENSAR BX 1200 PARA REFUERZO DE MATERIALES GRANULARES. SUMINISTRO E INSTALACION.</t>
  </si>
  <si>
    <t>CAPAS GRANULARES DE SUBBASE CLASE A (SBG_A) PRODUCIDAS CON RCD. (SUMINISTRO, EXTENDIDO, NIVELACIÓN, HUMEDECIMIENTO Y COMPACTACIÓN CON VIBROCOMPACTADOR) IDU ET-400-11, TRÁFICO T4 - T5. TRANSPORTE PETREOS 28KM.</t>
  </si>
  <si>
    <t>CAPAS GRANULARES DE BASE CLASE A (BG_A) PRODUCIDAS CON RCD. (SUMINISTRO, EXTENDIDO, NIVELACIÓN, HUMEDECIMIENTO Y COMPACTACIÓN CON VIBROCOMPACTADOR) IDU ET-400-11, TRÁFICO T4 - T5. TRANSPORTE PETREOS 28KM.</t>
  </si>
  <si>
    <t>RECICLAJE DE PAVIMENTO ASFALTICO EN EL SITIO CON 3% DE EMULSION ASFALTICA, INCLUYE 0.5% DE CEMENTO PORTLAND. TRANSPORTE PETREOS 23 KM.</t>
  </si>
  <si>
    <t>RECICLAJE DE PAVIMENTO ASFALTICO EN EL SITIO CON 3% DE EMULSION ASFALTICA, INCLUYE 1.0% DE CEMENTO PORTLAND. TRANSPORTE PETREOS 23 KM.</t>
  </si>
  <si>
    <t>RECICLAJE DE PAVIMENTO ASFALTICO EN EL SITIO CON 3% DE EMULSION ASFALTICA, INCLUYE 1.5% DE CEMENTO PORTLAND. TRANSPORTE PETREOS 23 KM.</t>
  </si>
  <si>
    <t>RECICLAJE DE PAVIMENTO ASFALTICO EN EL SITIO CON 4% DE EMULSION ASFALTICA, INCLUYE 0.5% DE CEMENTO PORTLAND. TRANSPORTE PETREOS 23 KM.</t>
  </si>
  <si>
    <t>RECICLAJE DE PAVIMENTO ASFALTICO EN EL SITIO CON 4% DE EMULSION ASFALTICA, INCLUYE 1.0% DE CEMENTO PORTLAND. TRANSPORTE PETREOS 23 KM.</t>
  </si>
  <si>
    <t>RECICLAJE DE PAVIMENTO ASFALTICO EN EL SITIO CON 4% DE EMULSION ASFALTICA, INCLUYE 1.5% DE CEMENTO PORTLAND. TRANSPORTE PETREOS 23 KM.</t>
  </si>
  <si>
    <t>RECICLAJE DE PAVIMENTO ASFALTICO EN EL SITIO CON 5% DE EMULSION ASFALTICA, INCLUYE 0.5% DE CEMENTO PORTLAND. TRANSPORTE PETREOS 23 KM.</t>
  </si>
  <si>
    <t>RECICLAJE DE PAVIMENTO ASFALTICO EN EL SITIO CON 5% DE EMULSION ASFALTICA, INCLUYE 1.0% DE CEMENTO PORTLAND. TRANSPORTE PETREOS 23 KM.</t>
  </si>
  <si>
    <t>RECICLAJE DE PAVIMENTO ASFALTICO EN EL SITIO CON 5% DE EMULSION ASFALTICA, INCLUYE 1.5% DE CEMENTO PORTLAND. TRANSPORTE PETREOS 23 KM.</t>
  </si>
  <si>
    <t>RECICLAJE DE PAVIMENTO ASFALTICO EN EL SITIO CON 3% DE CEMENTO PORTLAND. SUMINISTRO, EXTENDIDO, NIVELACION, HUMEDECIMIENTO Y COMPACTACION CON VIBROCOMPACTADOR. IDU ET-454-11, TRÁFICO T4 - T5. TRANSPORTE PETREOS 23 KM.</t>
  </si>
  <si>
    <t>RECICLAJE DE PAVIMENTO ASFALTICO EN EL SITIO CON 4% DE CEMENTO PORTLAND. SUMINISTRO, EXTENDIDO, NIVELACION, HUMEDECIMIENTO Y COMPACTACION CON VIBROCOMPACTADOR. IDU ET-454-11, TRÁFICO T4 - T5. TRANSPORTE PETREOS 23 KM.</t>
  </si>
  <si>
    <t>RECICLAJE DE PAVIMENTO ASFALTICO EN EL SITIO CON 5% DE CEMENTO PORTLAND. SUMINISTRO, EXTENDIDO, NIVELACION, HUMEDECIMIENTO Y COMPACTACION CON VIBROCOMPACTADOR. IDU ET-454-11, TRÁFICO T4 - T5. TRANSPORTE PETREOS 23 KM.</t>
  </si>
  <si>
    <t>RECICLAJE DE PAVIMENTO ASFALTICO EN EL SITIO CON 6% DE CEMENTO PORTLAND. SUMINISTRO, EXTENDIDO, NIVELACION, HUMEDECIMIENTO Y COMPACTACION CON VIBROCOMPACTADOR. IDU ET-454-11, TRÁFICO T4 - T5. TRANSPORTE PETREOS 23 KM.</t>
  </si>
  <si>
    <t>ACOPIO Y TRASIEGO MECANICO DE MATERIAL DE FRESADO EN EL SITIO DE ALMACENAMIENTO TRANSITORIO.</t>
  </si>
  <si>
    <t>CLASIFICACION MECANICA DE MATERIAL DE FRESADO EN EL SITIO DE ALMACENAMIENTO TRANSITORIO PARA ACCIONES DE MOVILIDAD.</t>
  </si>
  <si>
    <t>FRESADO ESTABILIZADO AL 5% CON EMULSIÓN CRL-1 PARA ACCIÓN DE MOVILIDAD (INCLUYE MATERIAL PÉTREO DE ADICIÓN (ARENA DE RIO) - DISTANCIA A 28 KM.</t>
  </si>
  <si>
    <t>FRESADO ESTABILIZADO AL 5% CON EMULSIÓN CRL-1 PARA ACCION DE MOVILIDAD (INCLUYE MATERIAL PETREO DE ADICION (ARENA LAVADA) - DISTACIO A 28 KM.</t>
  </si>
  <si>
    <t>FRESADO ESTABILIZADO AL 5% CON EMULSIÓN CRL-1 PARA ACCIÓN DE MOVILIDAD (INCLUYE MATERIAL PÉTREO DE ADICIÓN (SUBBASE GRANULAR TIPO A - SBG A)) - DISTANCIA A 28 KM.</t>
  </si>
  <si>
    <t>MALLA ESLABONADA CALIBRE 10.5 2" ALTURA MAYOR A 2.20M. SUMINISTRO E INSTALACION.</t>
  </si>
  <si>
    <t>POLISOMBRA VERDE PARA CERRAMIENTO. SUMINISTRO E INSTALACION.</t>
  </si>
  <si>
    <t>TEJA DE ZINC. SUMINISTRO E INSTALACION. INCLUYE ESTRUCTURAS CUARTONES EN MADERA X 3.0M Y AMARRES.</t>
  </si>
  <si>
    <t>PINTURA ACEITE SOBRE LAMINA (INCLUYE ANTICORROSIVO). SUMINISTRO Y APLICACION.</t>
  </si>
  <si>
    <t>PINTURA VINILO TIPO 1 (2 MANOS).</t>
  </si>
  <si>
    <t>MURO EN LADRILLO TOLETE COMUN.</t>
  </si>
  <si>
    <t>TANQUE DE AGUA DE 500 LT. SUMINISTRO E INSTALACION.</t>
  </si>
  <si>
    <t>ZARANDA DE 6X3 PARA CLASIFICACIÓN MATERIAL. SUMINISTRO E INSTALACIÓN.</t>
  </si>
  <si>
    <t>PARCHEO CON PAVIMENTO ASFALTICO RECICLADO ESTABILIZADO AL 5% CON EMULSION CRL-1 PARA ACCION DE MOVILIDAD. SIN CORTE NI DEMOLICIÓN EXTENDIDO MANUAL. HASTA 28KM. HORARIO DIURNO.</t>
  </si>
  <si>
    <t>PARCHEO CON PAVIMENTO ASFALTICO RECICLADO ESTABILIZADO AL 5% CON EMULSION CRL-1 PARA ACCION DE MOVILIDAD. SIN CORTE NI DEMOLICIÓN. EXTENDIDO MANUAL. HASTA 28KM. HORARIO NOCTURNO.</t>
  </si>
  <si>
    <t>CUADRILLA (OFICIAL + 4 AYUDANTES) HORARIO NOCTURNO</t>
  </si>
  <si>
    <t>PARCHEO CON FRESADO ESTABILIZADO AL 5% CON EMULSIÓN CRL-1 PARA ACCIÓN DE MOVILIDAD. EXTENDIDO MANUAL. INCLUYE CORTE, DEMOLICIÓN. HASTA 28KM. HORARIO DIURNO. SOLO INSTALACIÓN DEL MATERIAL</t>
  </si>
  <si>
    <t>PARCHEO CON FRESADO ESTABILIZADO AL 5% CON EMULSIÓN CRL-1 PARA ACCIÓN DE MOVILIDAD. EXTENDIDO MANUAL. INCLUYE CORTE, DEMOLICIÓN. HASTA 28KM. HORARIO NOCTURNO. SOLO INSTALACIÓN DEL MATERIAL</t>
  </si>
  <si>
    <t>TRANSPORTE DE MATERIAL PROVENIENTE DE SITIO DE OBRA AL SITIO DISPUESTO PARA MEZCLAS, ESTABILIZAR O DEJAR EN PATIOS DE ACOPIO DEL IDU, EN DISTANCIA HASTA 21 KM.</t>
  </si>
  <si>
    <t>CONSTRUCCIÓN DE CICLORUTA, INCLUYE OBRAS CIVILES, DEMARCACIÓN, SEÑALIZAN VERTICAL (CALCULADO PARA UN TRAMO REPRESENTATIVO DE 100 MT.)</t>
  </si>
  <si>
    <t>BICICARRIL BIDIRECCIONAL SEGREGADA (INCLUYE DEMARCACIÓN Y ELEMENTOS CANALIZADORES) (CALCULADO PARA UN TRAMO REPRESENTATIVO DE 100 MT.)</t>
  </si>
  <si>
    <t>BICICARRIL UNIDIRECCIONAL (INCLUYE DEMARCACIÓN) (CALCULADO PARA UN TRAMO REPRESENTATIVO DE 100 MT.)</t>
  </si>
  <si>
    <t>INTERSECCIÓN PARA BICICARRIL BIDIRECCIONAL(INCLUYE DEMARCACIÓN, SEÑALIZACIÓN VERTICAL, ELEMENTOS CANALIZADORES) (CALCULADO INCLUYENDO UN TRAMO DE 10 MT. ANTES Y DESPUÉS DE LA INTERSECCIÓN)</t>
  </si>
  <si>
    <t>INTERSECCION PARA BICICARRIL UNIDIRECCIONAL, INCLUYE DEMARCACION, SEÑALIZACION VERTICAL, ELEMENTOS CANALIZADORES (CALCULADO INCLUYENDO UN TRAMO DE 10 MT. ANTES Y DESPUES DE LA INTERSECCIÓN)</t>
  </si>
  <si>
    <t>REUBICACION DE POSTE TIPO MASTIL (INCLUYE DESMONTE).</t>
  </si>
  <si>
    <t>BASE PARA POSTE METALICO DE 0.80M X 0.80M H= 0.80M. EN CONCRETO PREMEZCLADO DE 3000 PSI (210 KG/CM2). CONSTRUCCION. INCLUYE ESTRUCTURA DE REFUERZO Y SBG_A.</t>
  </si>
  <si>
    <t>CUADRILLA (4 AYUDANTES).</t>
  </si>
  <si>
    <t>CUADRILLA (4 AYUDANTES)</t>
  </si>
  <si>
    <t>MANEJO DE AGUAS PARA TRABAJOS SOBRE CANAL. ALTURA DE LA BARRERA 1.50M (INCLUYE EQUIPO, SUMINISTRO Y MANO DE OBRA.</t>
  </si>
  <si>
    <t>BARANDAS. DESMONTE E INSTALACION. INCLUYE ACOPIO EN EL FRENTE DE OBRA. (NO INCLUYE TRASLADO DEL MATERIAL SOBRANTE, NI RETIRO DE ESCOMBROS).</t>
  </si>
  <si>
    <t>CONCRETO IMPERMEABILIZADO GRAVA FINA DE 3000 PSI PARA BOX CULVERT (PREMEZCLADO. INCLUYE SUMINISTRO, FORMALETEO Y COLOCACIÓN. NO INCLUYE REFUERZO, CURADO).</t>
  </si>
  <si>
    <t>DEMARCACION LINEA DE CANALIZACION BICICARRIL A= 0.25M EN PINTURA TERMOPLASTICA (INCLUYE SUMINISTRO Y APLICACION CON EQUIPO. INCLUYE MICROESFERA)</t>
  </si>
  <si>
    <t>9 DUCTOS D= 4" SUSPENDIDOS EN PUENTES NORMA CS218. SUMINISTRO E INSTALACION.</t>
  </si>
  <si>
    <t>CANASTILLA PASAJUNTAS (INCLUYE SUMINISTRO Y FIJACIÓN)</t>
  </si>
  <si>
    <t>FLECHA DIRECCIONAL "FRENTE, DERECHA E IZQUIERDA" PARA PAVIMENTO FLEXIBLE (E= 15 MILS. ACRILICA BASE AGUA. INCLUYE SUMINISTRO Y APLICACIÓN CON EQUIPO. INCLUYE MICROESFERAS.</t>
  </si>
  <si>
    <t>RELLENO EN TRITURADO DE 3/4`` (INCLUYE TRANSPORTE, SUMINISTRO, EXTENDIDO MANUAL Y COLOCACIÓN)</t>
  </si>
  <si>
    <t>EXCAVACIÓN MANUAL DE DADOS Y COLUMNAS DE APOYO. INCLUYE MOTOBOMBA SUMERGIBLE Ø 2" O 3" - INCLUYE COMBUSTIBLE</t>
  </si>
  <si>
    <t>RELLENO EN ARENA DE PEÑA (INCLUYE TRANSPORTE, SUMINISTRO, EXTENDIDO MANUAL Y COMPACTACIÓN).</t>
  </si>
  <si>
    <t>EXCAVACIÓN MECÁNICA PARA DADOS (NIVEL DE FUNCIONAMIENTO. INCLUYE CARGUE).</t>
  </si>
  <si>
    <t>EXCAVACIÓN MECÁNICA EN TÚNEL.</t>
  </si>
  <si>
    <t>MURO ESTRUCTURAL EN CONCRETO 4000 PSI PREMEZCLADO, GRAVA COMÚN. (Incluye suministro, formaleteo, bombeo, colocación y curado. No incl. Refuerzo).</t>
  </si>
  <si>
    <t>MURO DE CONTENCIÓN EN CONCRETO 4000 PSI PREMEZCLADO, GRAVA COMÚN.  (Incluye suministro, formaleteo, bombeo, colocación y curado. No incl. Refuerzo). Para trabajos en altura mayor a 1.50m.</t>
  </si>
  <si>
    <t>CONCRETO 4000 PSI GRAVA COMÚN PARA RAMPAS Y ESCALERAS (PREMEZCLADO. INCL. SUMINISTRO, FORMALETEO Y COLOCACIÓN. NO INCL. REFUERZO, CURADO).</t>
  </si>
  <si>
    <t>CONCRETO 4000 PSI GRAVA COMÚN PARA BOX CULVERT (PREMEZCLADO. INCLUYE SUMINISTRO, FORMALETEO Y COLOCACIÓN. NO INCL. REFUERZO, CURADO).</t>
  </si>
  <si>
    <t>DINTEL EN CONCRETO DE 3000 PSI 10CM X 10CM (SUMINISTRO E INSTALACIÓN).</t>
  </si>
  <si>
    <t>TALÓN EN CONCRETO DE 3000 PSI (SUMINISTRO E INSTALACIÓN).</t>
  </si>
  <si>
    <t>SILLA EN CONCRETO DE 3000 PSI 10CM X 15CM (SUMINISTRO E INSTALACIÓN).</t>
  </si>
  <si>
    <t>MAMPOSTERIA EN BLOQUE DE CONCRETO 15X20X40 DE DOS PERFORACIONES TIPO INDURAL O SIMILAR, ACABADO DOBLE CARA (COLOR A DEFINIR SEGÚN MUESTRA) INCLUYE MORTERO 1:4 HECHO EN OBRA.</t>
  </si>
  <si>
    <t>SOBRECIMIENTO EN BLOQUE DE 20CM (2 HILADAS) INCLUYE MORTERO DE PEGA 1:4 HECHO EN OBRA.</t>
  </si>
  <si>
    <t>PISO EN CONCRETO 3000 PSI PREMEZCLADO, ENDURECIDO Y ESMALTADO MAS VARILLAS EN ALUMINIO O PLÁSTICAS DE DILATACIÓN COLOR GRIS CADA 1,00M EN DOS DIRECCIONES. (SUMINISTRO E INSTALACION. NO INCL CURADO.</t>
  </si>
  <si>
    <t>PISO EN GRANITO ESMERILADO, VACIADO Y PULIDO EN SITIO E=1.5CM. INCLUYE JUNTAS DE DILATACIÓN RADIALES Y VACIADOS TRAPEZOIDALMENTE. COLOR Y DIMENSIONES ACORDE CON LOS PLANOS Y ESPECIFICACIONES TÉCNICAS.</t>
  </si>
  <si>
    <t>BOCAPUERTA EN GRANITO VACIADO. ANCHO 15 CM. (SUMINISTRO E INSTALACIÓN) INCLUYE MORTERO DE PEGA 1:2 HECHO EN OBRA.</t>
  </si>
  <si>
    <t>PELDAÑO EN GRANITO PULIDO. (SUMINISTRO E INSTALACIÓN. INCLUYE VARILLA DE ALUMINIO PARA DILATACION).</t>
  </si>
  <si>
    <t>TUBERIA PVC SANITARIA D=3`` TIPO U.S. (INCLUYE SUMINISTRO E INSTALACIÓN).</t>
  </si>
  <si>
    <t>SALIDA SANITARIA D=2``. (SUMINISTRO E INSTALACIÓN. INCLUYE TUBERÍA DE HASTA 3.0M DE LONGITUD Y ACCESORIOS DESDE EL RAMAL PRINCIPAL QUE RECIBE, HASTA LA BOCA PARA CONEXIÓN).</t>
  </si>
  <si>
    <t>SALIDA SANITARIA D=4``. (SUMINISTRO E INSTALACIÓN. INCLUYE TUBERÍA DE HASTA 3.0M DE LONGITUD Y ACCESORIOS DESDE EL RAMAL PRINCIPAL QUE RECIBE, HASTA LA BOCA PARA CONEXIÓN).</t>
  </si>
  <si>
    <t>TUBERIA PVC SANITARIA D=1 1/2`` TIPO U.S. (INCLUYE SUMINISTRO E INSTALACIÓN)</t>
  </si>
  <si>
    <t>TUBERIA PVC SANITARIA D=8`` TIPO U.S. (INCLUYE SUMINISTRO E INSTALACIÓN).</t>
  </si>
  <si>
    <t>TUBERIA PVC VENTILACIÓN D=3`` TIPO U.S. (INCLUYE SUMINISTRO E INSTALACIÓN).</t>
  </si>
  <si>
    <t>TUBERÍA PVC D=1" TIPO U.M. RDE 21 (SUMINISTRO E INSTALACIÓN).</t>
  </si>
  <si>
    <t>TUBERIA PVC E.L. D= 1/2`` RDE 13.5 - 315 PSI (INCLUYE SUMINISTRO E INSTALACIÓN, SOLDADURA).</t>
  </si>
  <si>
    <t>LAVAMANOS INSTITUCIONAL DE EMPOTRAR. (SUMINISTRO E INSTALACIÓN. INCLUYE GRIFERÍA TIPO PUSH O SIMILAR Y TUBERÍA DE CONEXIÓN).</t>
  </si>
  <si>
    <t>LAVAMANOS CERÁMICO DE SOBREPONER (SUMINISTRO E INSTALACIÓN. INCLUYE GRIFERÍA TIPO PUSH ANTIVANDÁLICO).</t>
  </si>
  <si>
    <t>LAVAMANOS DE COLGAR PARA PERSONAS EN CONDICIÓN DE MOVILIDAD REDUCIDA. (SUMINISTRO E INSTALACIÓN. INCLUYE GRIFERÍA TIPO PUSH ANTIVANDÁLICO).</t>
  </si>
  <si>
    <t>TOMACORRIENTES CON CONEXIÓN A TIERRA, MONOFÁSICO DOBLE, 15 A, 125 VC.A. (LÍNEA NEMA 5), PARA TRABAJO PESADO. (INCLUYE INSTALACIÓN, CAJA DE SALIDA, ELEMENTOS DE CONEXIÓN, DE EMPALME Y DE MONTAJE).</t>
  </si>
  <si>
    <t>TOMACORRIENTES CON PROTECCIÓN DE FALLA A TIERRA (GFCI), MONOFÁSICO DOBLE, 20 A, 125 VC.A. (LÍNEA NEMA 5), PARA TRABAJO LIVIANO. (INCLUYE INSTALACIÓN, CAJA DE SALIDA, ELEMENTOS DE CONEXIÓN, DE EMPALME Y DE MONTAJE).</t>
  </si>
  <si>
    <t>TOMACORRIENTES CON CONEXIÓN A TIERRA, BIFÁSICOS, DOS POLOS, 3 HILOS, 20 A, 250 VC.A., (LÍNEA NEMA 6), PARA TRABAJO PESADO. (INCLUYE INSTALACIÓN, CAJA DE SALIDA, ELEMENTOS DE CONEXIÓN, DE EMPALME Y DE MONTAJE).</t>
  </si>
  <si>
    <t>TUBERÍA DE ACERO GALVANIZADO, LIVIANA TIPO EMT, D=1". (SUMINISTRO E INSTALACIÓN).</t>
  </si>
  <si>
    <t>TUBERÍA DE ACERO GALVANIZADO, LIVIANA TIPO EMT, D=3/4". (SUMINISTRO E INSTALACIÓN).</t>
  </si>
  <si>
    <t>CUADRILLA (2 OFICIALES)</t>
  </si>
  <si>
    <t>CUADRILLA (2 OFICIALES).</t>
  </si>
  <si>
    <t>CONDUCTORES MONOPOLARES DE COBRE, AISLADOS PARA 600 V C.A., CALIBRE NO 12 AWG. (INCLUYE SUMINISTRO E INSTALACIÓN).</t>
  </si>
  <si>
    <t>CONDUCTORES MONOPOLARES DE COBRE, AISLADOS PARA 600 V C.A., CALIBRE NO 10 AWG. (INCLUYE SUMINISTRO E INSTALACIÓN).</t>
  </si>
  <si>
    <t>CONDUCTORES MONOPOLARES DE COBRE, AISLADOS PARA 600 V C.A., CALIBRE NO 8 AWG. (INCLUYE SUMINISTRO E INSTALACIÓN).</t>
  </si>
  <si>
    <t>CONDUCTORES MONOPOLARES DE COBRE, AISLADOS PARA 600 V C.A., CALIBRE NO 6 AWG. (INCLUYE SUMINISTRO E INSTALACIÓN).</t>
  </si>
  <si>
    <t>ACOMETIDA EN CONDUCTORES DE COBRE, (4NO. 4 + 1NO. 8) AWG, AISLADOS PARA 600 V C.A. INCLUYE CONDUCTORES, CONEXIONES, ACCESORIOS DE MONTAJE, ELEMENTOS DE CONEXIÓN Y DE MARCACIÓN.(INCLUYE SUMINISTRO E INSTALACIÓN).</t>
  </si>
  <si>
    <t>ACOMETIDA EN CONDUCTORES DE COBRE, (4NO. 2 + 1NO. 4) AWG, AISLADOS PARA 600 V C.A. INCLUYE CONDUCTORES, CONEXIONES, ACCESORIOS DE MONTAJE, ELEMENTOS DE CONEXIÓN Y DE MARCACIÓN.(INCLUYE SUMINISTRO E INSTALACIÓN).</t>
  </si>
  <si>
    <t>ACOMETIDA A TABLERO TATR, EN CONDUCTORES DE COBRE, (4NO.4 + 1NO. 8) AWG, AISLADOS PARA 600 V C.A. INCL CONDUCTORES, CONEXIONES, ACCESORIOS DE MONTAJE, ELEMENTOS DE CONEXIÓN Y MARCACIÓN.(INCL SUMINISTRO E INSTALACIÓN).</t>
  </si>
  <si>
    <t>ALIMENTACIÓN EN CONDUCTORES DE COBRE, (3NO. 8 + 1NO. 10) AWG, AISLADOS PARA 600 V C.A., INCLUYE CONDUCTORES, CONEXIONES, ACCESORIOS DE MONTAJE, ELEMENTOS DE CONEXIÓN Y DE MARCACIÓN. (INCLUYE SUMINISTRO E INSTALACIÓN).</t>
  </si>
  <si>
    <t>ALIMENTACIÓN EN CONDUCTORES DE COBRE, (4NO. 2/0 + 1NO.6) AWG, AISLADOS PARA 600 V C.A., INCLUYE CONDUCTORES, CONEXIONES, ACCESORIOS DE MONTAJE, ELEMENTOS DE CONEXIÓN Y DE MARCACIÓN. (INCLUYE SUMINISTRO E INSTALACIÓN)</t>
  </si>
  <si>
    <t>ALIMENTACIÓN EN CONDUCTORES DE COBRE, (4NO. 1/0 + 1NO.6) AWG, AISLADOS PARA 600 V C.A., INCLUYE CONDUCTORES, CONEXIONES, ACCESORIOS DE MONTAJE, ELEMENTOS DE CONEXIÓN Y DE MARCACIÓN. (INCLUYE SUMINISTRO E INSTALACIÓN)</t>
  </si>
  <si>
    <t>ALIMENTACIÓN EN CONDUCTORES DE COBRE, (4NO. 8+ 1NO.10) AWG, AISLADOS PARA 600 V C.A. INCLUYE CONDUCTORES, CONEXIONES, ACCESORIOS DE MONTAJE, ELEMENTOS DE CONEXIÓN Y DE MARCACIÓN. (INCLUYE SUMINISTRO E INSTALACIÓN)</t>
  </si>
  <si>
    <t>CAJAS DE EMPALME Y SALIDA, EN FUNDICIÓN DE ACERO GALVANIZADO DE 4"X4", DEL DIAMETRO DE LA TUBERÍA(INCLUYE SUMINISTRO E INSTALACIÓN)</t>
  </si>
  <si>
    <t>TUBERÍA SEMIPESADA IMC, DE 3/4`` DE DIÁMETRO, EXPUESTA, CON SUS ACCESORIOS DE MONTAJE. (INCLUYE SUMINISTRO E INSTALACIÓN)</t>
  </si>
  <si>
    <t>TUBERÍA SEMIPESADA IMC, DE 2" DE DIÁMETRO, EXPUESTA, CON SUS ACCESORIOS DE MONTAJE. (INCLUYE SUMINISTRO E INSTALACIÓN)</t>
  </si>
  <si>
    <t>TUBERÍA EMT DE 3" DE DIÁMETRO, EXPUESTA, CON SUS ACCESORIOS DE MONTAJE. (INCLUYE SUMINISTRO E INSTALACIÓN)</t>
  </si>
  <si>
    <t>ACOMETIDA EN CONDUCTORES DE COBRE, (4NO. 1/0 + 1NO. 4) AWG, AISLADOS PARA 600 V C.A. INCLUYE CONDUCTORES, CONEXIONES, ACCESORIOS DE MONTAJE, ELEMENTOS DE CONEXIÓN Y DE MARCACIÓN. (INCLUYE SUMINISTRO E INSTALACIÓN)</t>
  </si>
  <si>
    <t>ACOMETIDA EN CONDUCTORES DE COBRE, (5 NO. 4) AWG, AISLADOS PARA 600 V C.A. INCLUYE CONDUCTORES, CONEXIONES, ACCESORIOS DE MONTAJE, ELEMENTOS DE CONEXIÓN Y DE MARCACIÓN. (INCLUYE SUMINISTRO E INSTALACIÓN)</t>
  </si>
  <si>
    <t>CONDUCTORES MONOPOLARES DE COBRE, AISLADOS PARA 600 V C.A., CALIBRE NO 4 AWG. (INCLUYE SUMINISTRO E INSTALACIÓN)</t>
  </si>
  <si>
    <t>ALIMENTACIÓN EN CONDUCTORES DE COBRE, (4NO. 4/0 + 1NO.4) AWG, AISLADOS PARA 600 V C.A., INCLUYE CONDUCTORES, CONEXIONES, ACCESORIOS DE MONTAJE, ELEMENTOS DE CONEXIÓN Y DE MARCACIÓN. (INCLUYE SUMINISTRO E INSTALACIÓN)</t>
  </si>
  <si>
    <t>ALIMENTACIÓN EN CONDUCTORES DE COBRE, (4NO. 6 + 1NO.8) AWG, AISLADOS PARA 600 V C.A., INCLUYE CONDUCTORES, CONEXIONES, ACCESORIOS DE MONTAJE, ELEMENTOS DE CONEXIÓN Y DE MARCACIÓN. (INCLUYE SUMINISTRO E INSTALACIÓN)</t>
  </si>
  <si>
    <t>ALIMENTACIÓN EN CONDUCTORES DE COBRE, (3NO. 10 + 1NO.12) AWG, AISLADOS PARA 600 V C.A., INCLUYE CONDUCTORES, CONEXIONES, ACCESORIOS DE MONTAJE, ELEMENTOS DE CONEXIÓN Y DE MARCACIÓN. (INCLUYE SUMINISTRO E INSTALACIÓN)</t>
  </si>
  <si>
    <t>ACOMETIDA EN CONDUCTORES DE COBRE, (5NO. 10) AWG, AISLADOS PARA 600 V C.A. INCLUYE CONDUCTORES, CONEXIONES, ACCESORIOS DE MONTAJE, ELEMENTOS DE CONEXIÓN Y DE MARCACIÓN. (INCLUYE SUMINISTRO E INSTALACIÓN)</t>
  </si>
  <si>
    <t>ACOMETIDA EN CONDUCTORES DE COBRE, (3NO. 10) AWG, AISLADOS PARA 600 V C.A. INCLUYE CONDUCTORES, CONEXIONES, ACCESORIOS DE MONTAJE, ELEMENTOS DE CONEXIÓN Y DE MARCACIÓN. (INCLUYE SUMINISTRO E INSTALACIÓN)</t>
  </si>
  <si>
    <t>ALIMENTACIÓN EN CONDUCTORES DE COBRE, (3NO. 6 + 1NO.8) AWG, AISLADOS PARA 600 V C.A., INCLUYE CONDUCTORES, CONEXIONES, ACCESORIOS DE MONTAJE, ELEMENTOS DE CONEXIÓN Y DE MARCACIÓN. (INCLUYE SUMINISTRO E INSTALACIÓN)</t>
  </si>
  <si>
    <t>ACOMETIDA EN CONDUCTORES DE COBRE, (4NO. 10) AWG, AISLADOS PARA 600 V C.A. INCLUYE CONDUCTORES, CONEXIONES, ACCESORIOS DE MONTAJE, ELEMENTOS DE CONEXIÓN Y DE MARCACIÓN. (INCLUYE SUMINISTRO E INSTALACIÓN)</t>
  </si>
  <si>
    <t>ALIMENTACIÓN EN CONDUCTORES DE COBRE, (3NO. 4/0 + 1NO.2) AWG, AISLADOS PARA 600 V C.A., INCLUYE CONDUCTORES, CONEXIONES, ACCESORIOS DE MONTAJE, ELEMENTOS DE CONEXIÓN Y DE MARCACIÓN. (INCLUYE SUMINISTRO E INSTALACIÓN)</t>
  </si>
  <si>
    <t>ACOMETIDA EN CONDUCTORES DE COBRE, (4NO. 2 + 1NO. 8) AWG, AISLADOS PARA 600 V C.A. INCLUYE CONDUCTORES, CONEXIONES, ACCESORIOS DE MONTAJE, ELEMENTOS DE CONEXIÓN Y DE MARCACIÓN. (INCLUYE SUMINISTRO E INSTALACIÓN)</t>
  </si>
  <si>
    <t>ALIMENTACIÓN EN CONDUCTORES DE COBRE, (4NO. 6+ 1NO.10) AWG, AISLADOS PARA 600 V C.A. INCLUYE CONDUCTORES, CONEXIONES, ACCESORIOS DE MONTAJE, ELEMENTOS DE CONEXIÓN Y DE MARCACIÓN. (INCLUYE SUMINISTRO E INSTALACIÓN)</t>
  </si>
  <si>
    <t>TOMACORRIENTES CON CONEXIÓN A TIERRA, TRIFÁSICOS, TRES POLOS, 3 HILOS, 20 A, 250 VC.A., (LÍNEA NEMA 6), PARA TRABAJO PESADO. INCLUYE LA CAJA DE SALIDA, ELEMENTOS DE CONEXIÓN, DE EMPALME Y DE MONTAJE.</t>
  </si>
  <si>
    <t>TUBERÍA EMT DE 1 1/4" DE DIÁMETRO, EXPUESTA, CON SUS ACCESORIOS DE MONTAJE. (INCLUYE SUMINISTRO E INSTALACIÓN).</t>
  </si>
  <si>
    <t>TUBERÍA EMT DE 2" DE DIÁMETRO, EXPUESTA, CON SUS ACCESORIOS DE MONTAJE. (INCLUYE SUMINISTRO E INSTALACIÓN)</t>
  </si>
  <si>
    <t>ACOMETIDA EN CONDUCTORES DE COBRE, (4NO. 1/0 + 1NO.2) AWG, AISLADOS PARA 600 V C.A., INCLUYE CONDUCTORES, CONEXIONES, ACCESORIOS DE MONTAJE, ELEMENTOS DE CONEXIÓN Y DE MARCACIÓN. (INCLUYE SUMINISTRO E INSTALACIÓN)</t>
  </si>
  <si>
    <t>ACOMETIDA EN MEDIA TENSIÓN DESDE LA RED PÚBLICA, EN CONDUCTORES 3 NO. 1/0AWG, XLPE, 15KV, 133%, 1 NO. 2 CU DESNUDO, CON CONOS DE ALIVIO, TERMINALES Y ACCESORIOS (INCLUYE SUMINISTRO E INSTALACIÓN)</t>
  </si>
  <si>
    <t>CANALIZACIÓN SUBTERRÁNEA CON 2 DUCTOS DE 4" PVC DB, ACCESORIOS, EXCAVACIÓN, LLENOS Y ACABADO (INCLUYE SUMINISTRO E INSTALACIÓN)</t>
  </si>
  <si>
    <t>ACOMETIDAS EN MEDIA TENSIÓN DESDE LA RED PÚBLICA, EN CONDUCTORES 3 NO. 2/0AWG, XLPE, 15KV, 133%, 1 NO. 2 CU DESNUDO, CON CONOS DE ALIVIO, TERMINALES Y ACCESORIOS (INCLUYE SUMINISTRO E INSTALACIÓN) DTD-20143150598263</t>
  </si>
  <si>
    <t>ALIMENTACIÓN A ARMARIOS DE POTENCIA, EN CABLE DE CU, AISLADO A 600V, 3 X (3NO. 500MCM Y 1NO. 4/0AWG, THWN), INCLUYE TERMINALES DE CONEXIÓN. (INCLUYE SUMINISTRO E INSTALACIÓN)</t>
  </si>
  <si>
    <t>ALIMENTACIÓN A ARMARIOS EQUIPOS AUXILIARES , EN CABLE DE CU, AISLADO A 600V, 3 X (3NO. 4 + 1NO. 8AWG, THWN), INCLUYE TERMINALES DE CONEXIÓN. (INCLUYE SUMINISTRO E INSTALACIÓN)</t>
  </si>
  <si>
    <t>CANALIZACIÓN SUBTERRÁNEA CON 3 DUCTOS DE 4`` PVC DB, ACCESORIOS, EXCAVACIÓN, LLENOS Y ACABADO. DISTANCIA TRANSPORTE 28 KM. (INCLUYE SUMINISTRO E INSTALACIÓN)</t>
  </si>
  <si>
    <t>CANALIZACIÓN SUBTERRÁNEA CON 3 DUCTOS DE 6`` PVC DB, ACCESORIOS, EXCAVACIÓN, LLENOS Y ACABADO (INCLUYE SUMINISTRO E INSTALACIÓN) TRANSPORTE A 28 KM.</t>
  </si>
  <si>
    <t>CABLE DE COBRE DESNUDO CALIBRE 1/0 AWG, ENTERRADO EN TERRENO NATURAL INCLUYE EXCAVACIÓN, LLENOS Y COMPACTACIÓN DEL PISO. (INCLUYE SUMINISTRO E INSTALACIÓN) DISTANCIA DE TRANSPORTE 28 KM.</t>
  </si>
  <si>
    <t>CABLE DE COBRE DESNUDO CALIBRE 1/0 AWG EXPUESTO (INCLUYE SUMINISTRO E INSTALACIÓN) (INCLUYE 3MT DE CABLE 1/0 POR ML).</t>
  </si>
  <si>
    <t>CABLE DE ALUMINIO AISLADO THW CALIBRE 1/0 AWG, INSTALADO EXPUESTO SOBRE CUBIERTA DE ESTRUCTURA. INCLUYE ELEMENTOS DE FIJACIÓN. (INCLUYE SUMINISTRO E INSTALACIÓN)</t>
  </si>
  <si>
    <t>CABLE DE COBRE DESNUDO CALIBRE 1/0 AWG, EMBEBIDO EN EL CONCRETO. (INCLUYE SUMINISTRO E INSTALACIÓN)</t>
  </si>
  <si>
    <t>CONEXIÓN AL ACERO DE REFUERZO; INCL. SOLDADURA EXOTÉRMICA DE CABLE CALIBRE 2/0 AWG A VARILLA DE ACERO DE REFUERZO 4 DE 90GR, VARILLA DE ACERO ADICIONAL Y SOLDADURAS ELÉCTRICAS ENTRE VARILLAS DE ACERO. (INCL. SUMIN. E INSTAL.)</t>
  </si>
  <si>
    <t>TERMINAL DE COBRE ELECTROPLATEADO PARA CABLE CALIBRE 2/0AWG, DE UN TORNILLO. INCLUYE MONTAJE, TORNILLOS, TUERCA Y ARANDELAS DE ACERO INOXIDABLE. (INCLUYE SUMINISTRO E INSTALACIÓN)</t>
  </si>
  <si>
    <t>CABLE DE ALUMINIO AISLADO THW-SR CALIBRE 1/0 AWG, INSTALADO EXPUESTO SOBRE CUBIERTA DE ESTRUCTURA. INCLUYE ELEMENTOS DE FIJACIÓN. (INCLUYE SUMINISTRO E INSTALACIÓN)</t>
  </si>
  <si>
    <t>CABLE DE COBRE DESNUDO CALIBRE 2/0 AWG, EMBEBIDO EN EL CONCRETO. (INCLUYE SUMINISTRO E INSTALACIÓN)</t>
  </si>
  <si>
    <t>CABLE DE COBRE DESNUDO CALIBRE 2/0 AWG EXPUESTO (INCLUYE SUMINISTRO E INSTALACIÓN)</t>
  </si>
  <si>
    <t>CABLE DE 4 PARES UTP CAT.6A, INCLUYE MARCACIÓN Y CORREAS DE AMARRE TIPO ``VELCRO`` (INCLUYE SUMINISTRO E INSTALACIÓN)</t>
  </si>
  <si>
    <t>ENCHAPE DE PISO Y PARED EN CERAMICA 30X30 CM COLOR BLANCO, H=2,10 (INCLUYE SUMINISTRO E INSTALACIÓN).</t>
  </si>
  <si>
    <t>PAÑETE LISO O RÚSTICO 1:4 PARA MUROS. LAVADO O RÚSTICO. (INCLUYE SUMINISTRO E INSTALACIÓN)</t>
  </si>
  <si>
    <t>PINTURA AL AGUA TIPO EMULSIÓN CON RESINA DE POLIVINIL ACETATO MODIFICADA CON ACRÍLICA PARA INTERIORES. (INCLUYE SUMINISTRO E INSTALACIÓN)</t>
  </si>
  <si>
    <t>IMPERMEABILIZACIÓN FACHADA (INCLUYE SUMINISTRO E INSTALACIÓN)</t>
  </si>
  <si>
    <t>PINTURA AMARILLA FRANJA DE SEGURIDAD (INCLUYE SUMINISTRO E INSTALACIÓN)</t>
  </si>
  <si>
    <t>PINTURA CIELO FALSO (INCLUYE SUMINISTRO E INSTALACIÓN).</t>
  </si>
  <si>
    <t>SEPARADOR TIPO TRANSMILENIO (BLOQUE CANALIZADOR AMARILLO) SUMINISTRO E INSTALACIÓN (1.75MX0.25MX0.15M) PINTADO CON PINTURA DE TRAFICO AMARILLA CON MICROESFERAS DE VIDRIO.</t>
  </si>
  <si>
    <t>RETIRO Y REINSTALACIÓN DE SEÑAL BANDERA. INCLUYE SERVICIO DE GRUA. (DISTANCIA MAXIMA DE REUBICACION 200M).</t>
  </si>
  <si>
    <t>CIMENTACION TIPO PILOTE PREEXCAVADO PARA SEÑAL ELEVADA TIPO BANDERA (LONGITUD ENTRE 4 Y 9 M). INCLUYE EXCAVACION</t>
  </si>
  <si>
    <t>SEMAFORO (3X200) S1. LENTES DE POLICARBONATO DE 8" BICICLETAS LUCES, SISTEMA DE ILUMINACIÓN A LEDS, COMPATIBILIDAD C800/900, FIJACION A MASTIL. INCLUYE ELEMENTOS DE FIJACION.</t>
  </si>
  <si>
    <t>SALIDA PARA DATOS EMT 3/4" (EN TAQUILLAS Y TORNIQUETES) DESDE EL RACK DE COMUNICACIONES HASTA EL SITIO DE LA SALIDA EN EL PISO DEL TORNIQUETE O HASTA EL PUESTO EN LA TAQUILLA. INCL. PONCHADO DE LOS JACKS EN LOS EXTREMOS .</t>
  </si>
  <si>
    <t>SALIDA PARA SONIDO EMT 3/4" (POR EL TECHO DEL VAGON) DESDE EL ARMARIO DE COMUNICACIONES HASTA EL SITIO DE LA SALIDA EN EL TECHO DEL VAGON, EN LA MITAD Y EN LOS EXTREMOS DEL MISMO .</t>
  </si>
  <si>
    <t>SALIDA PARA CCTV EMT 3/4" (POR EL TECHO DEL VAGON) DESDE EL ARMARIO DE COMUNICACIONES HASTA EL SITIO DE LA SALIDA EN EL TECHO EN LOS EXTREMOS DE CADA VAGON.</t>
  </si>
  <si>
    <t>SALIDA PARA EL MASTIL DEL GPS EN TUBERIA EMT 1" INCL PEDESTAL EN CONCRETO DE 1.0MX0.80MX0.80M. ESTA SALIDA VA DESDE EL MASTIL DEL GPS A SALIDA DE LA RAMPA NORTE HASTA EL RACK DE DATOS DEL VAGON Y EMBEBIDA EN EL PISO.</t>
  </si>
  <si>
    <t>CAJA DE INSPECCION AP-280. SUMINISTRO E INSTALACION. SE CONSTRUYEN EN EL PISO AL LADO DE LOS VAGONES PARA EL SISTEMA DE ENERGIA Y/O COMUNICACIONES.</t>
  </si>
  <si>
    <t>CAJA PARA MEDIDORES DE ENERGIA. SUMINISTRO E INSTALACION. ESTA CAJA ESTA UBICADA EN EL ARMARIO DEL VAGON NORTE. CONTIENE LOS MEDIDORES DE ENERGIA DE LA ESTACION, PUBLICIDAD Y ANGELCOM.</t>
  </si>
  <si>
    <t>POZO DE TIERRA CON VARILLA DE COBRE DE 2.40M, GEL, CABLE NO. 2/0 AWG. CONSTRUCCION. SON LAS PUESTAS A TIERRA DE LOS VAGONES Y RAMPAS NUEVAS DE CONEXION A PUENTES PEATONALES.</t>
  </si>
  <si>
    <t>MEDIDORES DE ENERGIA TRIFASICO 20-80 AMP PARA LA CUENTA DE LA ESTACION. SUMINISTRO E INSTALACION. SE UBICA EN EL ARMARIO DEL VAGON NORTE. SE ENERGIZARA CUANDO LA CUENTA SEA LEGALIZADA ANTE CODENSA.</t>
  </si>
  <si>
    <t>MEDIDORES DE ENERGIA MONOFASICO PARA LAS CUENTAS DE PUBLICIDAD Y ANGELCOM. SUMINISTRO E INSTALACION. SE UBICA EN EL ARMARIO DEL VAGON NORTE. SE ENERGIZARAN CUANDO LAS CUENTAS SEAN LEGALIZADAS ANTE CODENSA.</t>
  </si>
  <si>
    <t>ACOMETIDA PARCIAL 3NO. 1/0 + 1NO. 2 - 600V-CU. SUMINISTRO E INSTALACION. ACOMETIDA PARCIAL ENTRE ARMARIOS NORTE Y SUR PARA ALIMENTACION ENTRE LOS VAGONES. INSTALADOS POR DEBAJO DEL PISO DE LOS VAGONES.</t>
  </si>
  <si>
    <t>BAJANTE PARA ACOMETIDA 1 D= 3" CALIBRE 14 (L= 4.98) HG, CAPACETE, CINTA BAND IT, CURVA PVC. SUMINISTRO E INSTALACION. INCLUYE APERTURA DE ZANJA PARA INSTALACION DE CURVA Y TUBERIA GALVANIZADA, RESANE Y RETIRO DE ESCOMBROS.</t>
  </si>
  <si>
    <t>NEOPRENO REFORZADO 0.50 X 0.50 X 2" DOBLE REFUERZO. SUMINISTRO E INSTALACION. (INCLUYE LIMPIEZA DE LA SUPERFICIE CON CHORRO DE AIRE A PRESIÓN, HERRAMIENTA MENOR Y COMPRESOR).</t>
  </si>
  <si>
    <t>RELLENO EN ARENA DE RIO. INCLUYE TRANSPORTE, SUMINISTRO, EXTENDIDO MANUAL Y COMPACTACION.</t>
  </si>
  <si>
    <t>GRAVILLA DE 1/2" SUELTA - SUMINISTRO E INSTALACION.</t>
  </si>
  <si>
    <t>DOTACION ABDOMINALES PARA ADULTOS/MAYORES SEGUN ESPECIFICACIONES IDRD - SUMINISTRO E INSTALACION.</t>
  </si>
  <si>
    <t>JUEGO BALANCIN PARA NIÑOS (1-5 AÑOS) SEGUN ESPECIFICACIONES IDRD - SUMINISTRO E INSTALACION.</t>
  </si>
  <si>
    <t>DOTACION BARRAS PARA ADULTOS.SEGUN ESPECIFICACIONES IDRD - SUMINISTRO E INSTALACION.</t>
  </si>
  <si>
    <t>DOTACION CAMINADOR PARA ADULTOS.SEGUN ESPECIFICACIONES IDRD - SUMINISTRO E INSTALACION.</t>
  </si>
  <si>
    <t>DOTACIÓN GIRO DE CADERA PARA ADULTOS. SEGÚN ESPECIFICACIONES IDRD - SUMINISTRO E INSTALACIÓN.</t>
  </si>
  <si>
    <t>GEODREN VIAL DE 160MM X 1.0M. SUMINISTRO E INSTALACION. (INCLUYE EXCAVACION MANUAL (ANCHO = 30CM) Y RELLENO EN MATERIAL SELECCIONADO PROVENIENTE DE EXCAVACION.</t>
  </si>
  <si>
    <t>GEODREN VIAL DE 200MM X 1.0M. SUMINISTRO E INSTALACION. (INCLUYE EXCAVACION MANUAL (ANCHO = 30CM) Y RELLENO EN MATERIAL SELECCIONADO PROVENIENTE DE EXCAVACION.</t>
  </si>
  <si>
    <t>DEMARCACION PICTOGRAMA ZONA ESCOLAR EN PINTURA TERMOPLASTICA. (INCLUYE SUMINISTRO Y APLICACION CON EQUIPO. INCLUYE MICROESFERAS).</t>
  </si>
  <si>
    <t>DEMARCACION METROS LINEALES EN PINTURA TIPO TRAFICO BASE SOLVENTE COLOR BLANCO Y/O AMARILLA. LINEA 0.12M Y 16 MILS (INCLUYE SUMINISTRO Y APLICACION CON EQUIPO. INCLUYE MICROESFERAS TIPO DROP ON PARA LINEAS DE BORDE Y DE CARRIL). HORARIO NOCTURNO</t>
  </si>
  <si>
    <t>CUADRILLA (3 AYUDANTES) HORARIO NOCTURNO</t>
  </si>
  <si>
    <t>CUADRILLA (4 AYUDANTES) HORARIO NOCTURNO</t>
  </si>
  <si>
    <t>DEMARCACION EN PINTURA TIPO TRAFICO BASE SOLVENTE COLOR BLANCO. LINEA 0.20M Y 16 MILS (INCLUYE SUMINISTRO Y APLICACION CON EQUIPO. INCLUYE MICROESFERAS TIPO DROP ON PARA LINEAS DE CARRIL). HORARIO NOCTURNO.</t>
  </si>
  <si>
    <t>DEMARCACION EN IMPRIMANTE TIPO TRAFICO BASE SOLVENTE COLOR NEGRO. ANCHO 0.25M (INCLUYE SUMINISTRO Y APLICACION CON EQUIPO. NO INCLUYE MICROESFERAS).</t>
  </si>
  <si>
    <t>DEMARCACION EN IMPRIMANTE TIPO TRAFICO BASE SOLVENTE COLOR NEGRO. PARADEROS (INCLUYE SUMINISTRO Y APLICACION CON EQUIPO. NO INCLUYE MICROESFERAS).</t>
  </si>
  <si>
    <t>DEMARCACION METROS LINEALES EN PINTURA TIPO TRAFICO BASE SOLVENTE COLOR NEGRO. LINEA 0.15M (INCLUYE SUMINISTRO Y APLICACION CON EQUIPO. NO INCLUYE MICROESFERAS).</t>
  </si>
  <si>
    <t>DEMARCACION METROS CUADRADO EN PINTURA TIPO TRAFICO BASE SOLVENTE COLOR AZUL 16 MILS PARA PRIMERA CAPA. (PARADEROS) (INCLUYE SUMINISTRO Y APLICACION CON EQUIPO. INCLUYE MICROESFERAS).</t>
  </si>
  <si>
    <t>DEMARCACION METROS CUADRADO EN PINTURA TIPO TRAFICO BASE SOLVENTE COLOR AZUL 16 MILS Y 18 MILS (PARADEROS) (INCLUYE SUMINISTRO Y APLICACION CON EQUIPO. INCLUYE MICROESFERAS).</t>
  </si>
  <si>
    <t>EMPATES DE TUBERÍA EN PVC A PVC 2" LINEAL SEGÚN NORMA NS-023 (INCLUYE ACCESORIOS). SUMINISTRO E INSTALACIÓN.</t>
  </si>
  <si>
    <t>EMPATES EN LINEA DE TUBERÍA EN PVC A AC 14" (INCL UNION GIBAULT HD PARA AC CL.25 D=14", UNION DE CONSTRUCCION Y REPARACION PARA PVC D=14", UNION DE TRANSICION PCV-AC CL.25 Y 1M TUB PVC D=14 RDE 21). SUMINISTRO E INSTALACIÓN.</t>
  </si>
  <si>
    <t>EMPATES EN LINEA DE TUBERÍA EN PVC A HF 3" (INCL UNION DE REPARACION PVC U.M. D=3", ADAPTADOR MACHO PVC US D=3" UNION GIBAULT HD CL.25 CL.25 D=3" Y 1M TUB PVC D=3" RDE 21). SUMINISTRO E INSTALACIÓN.</t>
  </si>
  <si>
    <t>REDUCCION CONCENTRICA HD 4" X 2" (SUMINISTRO E INSTALACIÓN).</t>
  </si>
  <si>
    <t>REDUCCION CONCENTRICA HD 6" X 4" (SUMINISTRO E INSTALACIÓN).</t>
  </si>
  <si>
    <t>REDUCCION CONCENTRICA HD 14" X 12" (SUMINISTRO E INSTALACIÓN).</t>
  </si>
  <si>
    <t>DESMONTE Y UBICACIÓN PARADEROS SITP TRASLADO. DE PARADERO EXISTENTE. INCLUYE CONCRETO 3000 PSI HECHO EN OBRA 1:2:2 CON ARENA DE RIO Y TRITURADO 3/4" PARA ANCLAJE. TRANSPORTE Y DISPOSICIÓN DE ESCOMBROS A 21 KM.</t>
  </si>
  <si>
    <t>CASETAS TELEFONICAS. REUBICACION O RETIRO. DESMONTE Y REUBICACION DE CASETA EXISTENTE. INCLUYE CONCRETO 3000 PSI HECHO EN OBRA 1:2:2 CON ARENA DE RIO Y TRITURADO 3/4" PARA ANCLAJE. TRANSP Y DISPOS. DE ESCOMBROS A 21 KM.</t>
  </si>
  <si>
    <t>DESMONTE Y REUBICACIÓN MODULO SERVICIO AL CIUDADANO (REDEP). DE MODULO EXISTENTE. INCLUYE CONCRETO 3000 PSI HECHO EN OBRA 1:2:2 CON ARENA DE RIO Y TRITURADO 3/4" PARA ANCLAJE. TRANSP Y DISPOS. DE ESCOMBROS A 21 KM.</t>
  </si>
  <si>
    <t>SALIDA PARA TOMA MONOFASICA DOBLE. SUMINISTRO E INSTALACION. (INCLUYE ACCESORIOS DE INSTALACION Y FIJACION. NO INCLUYE TUBERIA NI CABLEADO).</t>
  </si>
  <si>
    <t>TUBERIA METALICA EMT DE D= 3/4". SUMINISTRO E INSTALACION. (INCLUYE ACCESORIOS DE INSTALACION Y FIJACION).</t>
  </si>
  <si>
    <t>CABLE THHN NO.10 EN COBRE. SUMINISTRO E INSTALACION. (INCLUYE ACCESORIOS DE INSTALACION).</t>
  </si>
  <si>
    <t>SALIDA PARA TOMA TRIFASICA DE SEGURIDAD. SUMINISTRO E INSTALACION. (INCLUYE ACCESORIOS DE INSTALACION Y FIJACION. NO INCLUYE TUBERIA NI CABLEADO).</t>
  </si>
  <si>
    <t>CABLE NO.2 AWG-THHN-600V EN COBRE. SUMINISTRO E INSTALACION. (INCLUYE ACCESORIOS DE INSTALACION).</t>
  </si>
  <si>
    <t>CABLE NO.14 AWG-THHN-600V EN COBRE. SUMINISTRO E INSTALACION. (INCLUYE ACCESORIOS DE INSTALACION).</t>
  </si>
  <si>
    <t>CABLE NO.12 AWG-THHN-600V EN COBRE. SUMINISTRO E INSTALACION. (INCLUYE ACCESORIOS DE INSTALACION).</t>
  </si>
  <si>
    <t>SALIDA PARA AVISO PUBLICITARIO. SUMINISTRO E INSTALACION. (INCLUYE ACCESORIOS DE INSTALACION Y FIJACION. NO INCLUYE TUBERIA NI CABLEADO).</t>
  </si>
  <si>
    <t>CABLE NO.6 AWG-THHN-600V EN COBRE. SUMINISTRO E INSTALACION. (INCLUYE ACCESORIOS DE INSTALACION).</t>
  </si>
  <si>
    <t>SALIDA PARA TOMA REGULADA. SUMINISTRO E INSTALACIÓN. SALIDA EN PISO DE LA TAQUILLA O TORNIQUETE O CCTV.(INCLUYE ACCESORIOS DE INSTALACION Y FIJACION. NO INCLUYE TUBERIA NI CABLEADO).</t>
  </si>
  <si>
    <t>SALIDA PARA INFORMADORES. SUMINISTRO E INSTALACION. SALIDA EN PISO DE LA TAQUILLA O TORNIQUETE O CCTV.(INCLUYE ACCESORIOS DE INSTALACION Y FIJACION. NO INCLUYE TUBERIA NI CABLEADO).</t>
  </si>
  <si>
    <t>SALIDA PARA BOMBA RIEGO ZONAS VERDES. SUMINISTRO E INSTALACION. ES LA SALIDA AL TAQUE.(INCLUYE ACCESORIOS DE INSTALACION Y FIJACION. NO INCLUYE TUBERIA NI CABLEADO).</t>
  </si>
  <si>
    <t>CABLE NO.8 AWG-THHN-600V EN COBRE. SUMINISTRO E INSTALACION. (INCLUYE ACCESORIOS DE INSTALACION).</t>
  </si>
  <si>
    <t>SALIDA PARA CONTROLADOR. SUMINISTRO E INSTALACION. (INCLUYE ACCESORIOS DE INSTALACION Y FIJACION. NO INCLUYE TUBERIA NI CABLEADO).</t>
  </si>
  <si>
    <t>SALIDA PARA DATOS EN TAQUILLAS O CCTV. SUMIN E INSTAL. INCL. CAJA GALVANIZADA. TOMA DE SALIDA DE DATOS. PONCHADO DE LOS JACKS EN LOS EXTREMOS DEL CABLE Y LA CERTIFICACION DE LAS SALIDAS. (NO INCLUYE TUBERIA NI CABLEADO UTP).</t>
  </si>
  <si>
    <t>CABLE UTP CATEGORIA 6A. SUMINISTRO E INSTALACION. (INCLUYE ACCESORIOS DE INSTALACION).</t>
  </si>
  <si>
    <t>SALIDA PARA SONIDO (POR EL TECHO DE LA ESTACIÓN). SUMINISTRO E INSTALACIÓN. (INCLUYE ACCESORIOS DE INSTALACIÓN. NO INCLUYE TUBERÍA NI CABLEADO).</t>
  </si>
  <si>
    <t>CABLE POLARIZADO 2 NO.14. SUMINISTRO E INSTALACION. (INCLUYE ACCESORIOS DE INSTALACION).</t>
  </si>
  <si>
    <t>SALIDA PARA CCTV (POR EL TECHO DE LA ESTACION). SUMINISTRO E INSTALACION. ES LA SALIDA POR EL TECHO EN LOS EXTREMOS DE CADA ESTACION. (INCLUYE ACCESORIOS DE INSTALACION. NO INCLUYE TUBERIA NI CABLEADO).</t>
  </si>
  <si>
    <t>SALIDA PARA EL MASTIL DEL GPS. INCL PEDESTAL EN CONCRETO DE 1.0MX0.8MX0.8M. SUMIN E INSTAL. EMBEBIDA EN EL PISO. (NO INCLUYE TUBERIA NI CABLEADO).</t>
  </si>
  <si>
    <t>ACOMETIDA TRIFASICA (3 NO.4 + 1 NO.4 + 1NO.4T AWG-THHN-600V-CU). SUMINISTRO E INSTALACION. EN TUBERIA PVC 4".</t>
  </si>
  <si>
    <t>ACOMETIDA TRIFASICA (3 NO.6 + 1 NO.6 + 1NO.8T AWG-THHN-600V-CU). SUMINISTRO E INSTALACION. ACOMETIDAS PARCIALES PARA LOS TABLEROS BRAKERS DE TRANSMILENIO, EN TUBERIA EMT 1 1/4".</t>
  </si>
  <si>
    <t>ACOMETIDA MONOFASICA (1 NO.8 + 1 NO.6 + 1NO.8T AWG-THHN-600V-CU). SUMINISTRO E INSTALACION. ACOMETIDAS PARCIALES PARA LOS TABLEROS BRAKERS DE TABLERO REGULADO MONOFASICO, EN TUBERIA EMT 1".</t>
  </si>
  <si>
    <t>ACOMETIDA MONOFASICA (1 NO.8 + 1 NO.8 + 1NO.8T AWG-THHN-600V-CU). SUMINISTRO E INSTALACION. ACOMETIDAS PARCIALES PARA LOS TABLEROS BRAKERS DE TABLERO PRINCIPAL REGULADO MONOFASICO, EN TUBERIA EMT 1".</t>
  </si>
  <si>
    <t>ACOMETIDA MONOFASICA (1 NO.10 + 1 NO.10 + 1NO.10T AWG-THHN-600V-CU). SUMINISTRO E INSTALACION. ACOMETIDAS PARCIALES PARA LOS TABLEROS BRAKERS DE PUBLICIDAD, EN TUBERIA EMT 3/4".</t>
  </si>
  <si>
    <t>ACOMETIDA (1 NO.8 + 1 NO.8 + 1NO.10 AWG-THHN-600V-CU). SUMINISTRO E INSTALACION.TUBERIA EMT 3/4" DESDE EL TOTALIZADOR DE LA PLANTA ELECTRICA HASTA LA TRANSFERENCIA.</t>
  </si>
  <si>
    <t>2 DUCTOS D=2" GALVANIZADOS. SUMINISTRO E INSTALACION. INCLUYE ELEMENTOS DE FIJACION Y ACCESORIOS.</t>
  </si>
  <si>
    <t>2 DUCTOS D=3" GALVANIZADOS. SUMINISTRO E INSTALACION. INCLUYE ELEMENTOS DE FIJACION Y ACCESORIOS.</t>
  </si>
  <si>
    <t>TABLERO TRIFASICO DE 18 CIRCUITOS, CON ESPACIO PARA TOTALIZADOR. SUMINISTRO E INSTALACION. CORRESPONDE AL TABLERO DE ENERGIA REGULADA DE LOS MODULOS.</t>
  </si>
  <si>
    <t>MEDIDOR DE ENERGIA TRIFASICO 20-80 AMP. SUMINISTRO E INSTALACION. PARALA CUENTA DE LA ESTACION UBICADA EN EL ARMARIO DEL CUARTO ELECTRICO DE TAQUILLAS. SE ENERGIZARA CUANDO LA CUENTA SEA LEGALIZADA ANTE CODENSA.</t>
  </si>
  <si>
    <t>MEDIDOR DE ENERGIA MONOFASICO. SUMINISTRO E INSTALACION. PARA LAS CUENTA DE PUBLICIDAD Y REGULADA. SE UBICA EN EL CUARTO ELECTRICO DE TAQUILLAS. SE ENERGIZARA CUANDO LA CUENTA SEA LEGALIZADA ANTE CODENSA.</t>
  </si>
  <si>
    <t>CABLE DE COBRE DESNUDO NO.2/0 AWG. SUMINISTRO E INSTALACION. PARA EL ANILLO EQUIPOTENCIAL DE LA ESTACION, UNIENDO LOS ELECTRODOS DE CAJA DE 3 MEDIDORES CON LOS DE LOS MODULOS. INCLUYE SOLDADURA EXOTERMICA.</t>
  </si>
  <si>
    <t>CABLE DE MEDIA TENSION XLPE 4/0 ALUMINIO. SUMINISTRO E INSTALACION.</t>
  </si>
  <si>
    <t>DUCTO PVC DB 6". SUMINISTRO E INSTALACION.</t>
  </si>
  <si>
    <t>CONDUCTOR RED BAJA TENSION (3 NO.4 + 1 NO.6 600V- CU THHN). SUMIN E INSTAL. CONDUCTORES DE LA PARCIAL ENTRE TRAFO Y GABINETE DE 3 MEDIDORES, INSTALADOS EN TUBERIA DE 2X4" PVC BAJO EL PISO INSTAL CON GRADO DE DIFICULTAD.</t>
  </si>
  <si>
    <t>REHABILITACIÓN DE PAVIMENTO RÍGIDO: LOSAS EN CONCRETO HIDRÁULICO MR50 E=0.27M PARA TRONCAL.</t>
  </si>
  <si>
    <t>REHABILITACION PAVIMENTO ARTICULADO EN ADOQUIN DE ARCILLA - TRAFICO LIVIANO</t>
  </si>
  <si>
    <t>REHABILITACIÓN DE PAVIMENTO FLEXIBLE E= 0.18M BG_B=25CM</t>
  </si>
  <si>
    <t>REHABILITACIÓN DE PAVIMENTO FLEXIBLE E= 0.12M BG_B=25CM</t>
  </si>
  <si>
    <t>REHABILITACIÓN DE PAVIMENTO FLEXIBLE E= 0.10M BG_B= 0.25M</t>
  </si>
  <si>
    <t>CAJA ESPACIO 4 MEDIDORES ENERGIA, BARRAJES INDEPENDIENTES NEUTRO Y TIERRA Y ESPACIO TOTALIZADORES. SUM. E INSTAL. INCL. 1 TOTALIZADOR INDUSTRIAL 3X80A, 1 SUB-BREAKER ENCHUFABLE 3X60A, 1 DE 1X50A Y 1 DE 1X15A. CAJA 0.80X0.18M.</t>
  </si>
  <si>
    <t>TABLERO TRIFASICO 18 CIRCUITOS, ESPACIO TOTALIZADORES. SUM. E INSTAL. INCL. 10 BREAKERS ENCHUFABLES MONOPOLARES 1X15A, 1 BREAKER ENCHUFABLE BIPOLAR 2X15A, 1 DE 1X20A. INCL 1 TOTALIZADOR INDUSTRIAL DE 30A PARA PROTECCION.</t>
  </si>
  <si>
    <t>TABLERO MONOFASICO CON ESPACIO PARA 6 CIRCUITOS. SUM. E INSTAL. INCL. 3 BREAKERS ENCHUFABLES MONOPOLARES DE 1X15A PARA TOMAS DE AVISOS PUBLICITARIOS Y MUPI.</t>
  </si>
  <si>
    <t>SALIDA PARA LUMINARIA CUADRADA LED 35 W. ES LA CAJA DE SALIDA PROPIA DE LA LAMPARA EN LAS TAQUILLAS. INCLUYE LUMINARIA. INCL. ACCESORIOS DE FIJACION E INSTALACION. NO INCL. TUBERIA NI CABLEADO.</t>
  </si>
  <si>
    <t>TUBERIA EMT D= 1 1/2". SUMINISTRO E INSTALACION. (INCLUYE ACCESORIOS DE INSTALACION Y FIJACION).</t>
  </si>
  <si>
    <t>ACOMETIDA MONOFASICA (18+18+110T AWG-THHN-600V-CU) SUMINISTRO E INSTALACION (ACOMETIDAS PARCIALES PARA LOS TABLEROS BREAKERS DE TAQUILLA Y UPS, EN TUBERIA EMT 1". INCLUYE ACCESORIOS DE INSTALACION Y FIJACION.</t>
  </si>
  <si>
    <t>ACOMETIDA MONOFASICA (14+14+16T AWG-THHN-600V-CU) SUMINISTRO E INSTALACION (ACOMETIDAS PARCIALES PARA LOS TABLEROS REGULADOS DE MODULOS, EN TUBERIA EMT 1 1/2". INCLUYE ACCESORIOS DE INSTALACION Y FIJACION.</t>
  </si>
  <si>
    <t>ACOMETIDA MONOFASICA (110+110+112T AWG-THHN-600V-CU) SUMINISTRO E INSTALACION (ACOMETIDAS PARCIALES PARA LOS TABLEROS BREAKERS DE PUBLICIDAD, EN TUBERIA EMT 3/4". INCLUYE ACCESORIOS DE INSTALACION Y FIJACION.</t>
  </si>
  <si>
    <t>CABLE COBRE DESNUDO 1/0 AWG PARA EL ANILLO EQUIPOTENCIAL DE LA ESTACION, UNIENDO LOS ELECTRODOS DE CAJA DE 4 MEDIDORES CON LOS DE LOS MODULOS EN TUBERIA EMT 1". INCLUYE ACCESORIOS DE FIJACION E INSTALACION.</t>
  </si>
  <si>
    <t>ACOMETIDA TRIFASICA (36+16+18T AWG-THHN-600V-CU) SUMINISTRO E INSTALACION (ACOMETIDAS PARCIALES PARA LOS TABLEROS BREAKERS DE TRANSMILENIO, EN TUBERIA EMT 1 1/2". INCLUYE ACCESORIOS DE INSTALACION Y FIJACION.</t>
  </si>
  <si>
    <t>ACOMETIDA MONOFASICA (16+16+18T AWG-THHN-600V-CU) SUMINISTRO E INSTALACION (ACOMETIDAS PARCIALES PARA LOS TABLEROS BREAKERS DE TAQUILLA Y UPS, EN TUBERIA EMT 1 1/4". INCLUYE ACCESORIOS DE INSTALACION Y FIJACION.</t>
  </si>
  <si>
    <t>ACOMETIDA MONOFASICA (12+12+14T AWG-THHN-600V-CU) SUMINISTRO E INSTALACION (ACOMETIDAS PARCIALES PARA LOS TABLEROS REGULADOS DE LOS MODULOS, EN TUBERIA EMT 3". INCLUYE ACCESORIOS DE INSTALACION Y FIJACION.</t>
  </si>
  <si>
    <t>CONDUCTOR ACOMETIDA EN BAJA TENSION (44+14T AWG-THHN-600V-CU) SUMINISTRO E INSTALACION (CONDUCTORES DE LA ACOMETIDA ENTRE EL PUNTO DE CONEXION CODENSA Y CAJA DE 4 MEDIDORES INSTALADOS EN TUBERIA DE 2X4" PVC.</t>
  </si>
  <si>
    <t>TUBERIA METALICA EMT DE D= 1". SUMINISTRO E INSTALACION. (INCLUYE ACCESORIOS DE INSTALACION Y FIJACION).</t>
  </si>
  <si>
    <t>CONDUCTOR ACOMETIDA EN BAJA TENSION (42+12T AWG-THHN-600V-CU) SUMINISTRO E INSTALACION (CONDUCTORES DE LA ACOMETIDA ENTRE EL PUNTO DE CONEXION CODENSA Y CAJA DE 4 MEDIDORES INSTALADOS EN TUBERIA DE 2X4" PVC.</t>
  </si>
  <si>
    <t>ESCARIFICACION, HUMEDECIMIENTO, NIVELACION Y COMPACTACION CON VIBROCOMPACTADOR DEL MATERIAL GRANULAR EXISTENTE.</t>
  </si>
  <si>
    <t>GEOMALLAS CON FIBRAS CONTINUAS DE MULTIFILAMENTOS DE POLIESTER DE ALTA TENACIDAD (IDU ET SECCION 342-11 TRAFICO T4 - T5, RESISTENCIA ULTIMA &gt; 100KN/M). SUMINISTRO E INSTALACION.</t>
  </si>
  <si>
    <t>GEOMALLAS CON FIBRAS CONTINUAS DE MULTIFILAMENTOS DE POLIESTER DE ALTA TENACIDAD (IDU ET SECCION 342-11 TRAFICO T4 - T5, RESISTENCIA ULTIMA &gt; 75KN/M). SUMINISTRO E INSTALACION.</t>
  </si>
  <si>
    <t>GEODREN VIAL CON TUBERIA CIRCULAR 100MM H= 2.0M. SUMINISTRO E INSTALACION. (NO INCLUYE EXCAVACION NI RELLENOS)</t>
  </si>
  <si>
    <t>SEPARADORES TIPO TRANSMILENIO DELINEADOR TIPO A EN POLIETILENO (0.77M X 0.15M X 0.10M) Y 4 TORNILLOS EN ACERO INOXIDABLE DE 1/2" DE ANCHO Y 4 TORNILLOS DE 1/2" DE LARGO. SUMINISTRO E INSTALACION.</t>
  </si>
  <si>
    <t>SEPARADORES TIPO TRANSMILENIO DELINEADOR TIPO B EN POLIETILENO (0.78M X 0.20M X 0.15M) Y 4 TORNILLOS EN ACERO INOXIDABLE DE 1/2" DE ANCHO Y 5 TORNILLOS DE 1/2" DE LARGO. SUMINISTRO E INSTALACION.</t>
  </si>
  <si>
    <t>SEPARADORES TIPO TRANSMILENIO DELINEADOR TIPO C EN POLIETILENO (0.405M X 0.15M X 0.85M) Y 2 TORNILLOS EN ACERO INOXIDABLE DE 1/2" DE ANCHO Y 4 TORNILLOS DE 1/2" DE LARGO. SUMINISTRO E INSTALACION.</t>
  </si>
  <si>
    <t>FLECHA DIRECCIONAL "A LA IZQUIERDA" (E= 15 MILS. TERMOPLASTICA. AREA: 1.5037 M2 SEGUN EL MANUAL DE SEÑALIZACION VIAL. SUMINISTRO Y APLICACION CON EQUIPO. INCLUYE MICROESFERAS.</t>
  </si>
  <si>
    <t>DEMARCACION DE FLECHA DE TERMINACION DE CARRIL (E= 2.3 MILS. TERMOPLASTICA. AREA: 4.1850 M2 SEGUN EL MANUAL DE SEÑALIZACION VIAL. SUMINISTRO Y APLICACION CON EQUIPO. INCLUYE MICROESFERAS.</t>
  </si>
  <si>
    <t>FLECHA DIRECCIONAL "FRENTE, DERECHA E IZQUIERDA" (E= 2.3 MILS. TERMOPLASTICA. AREA: 3.2095 M2 SEGUN EL MANUAL DE SEÑALIZACION VIAL. SUMINISTRO Y APLICACION CON EQUIPO. INCLUYE MICROESFERAS.</t>
  </si>
  <si>
    <t>DEMARCACION TEXTO PARE. AREA: 1.48 M2. (E= 2.3 MILS, TERMOPLASTICA. SUMINISTRO Y APLICACION CON EQUIPO. INCLUYE MICROESFERAS.</t>
  </si>
  <si>
    <t>DEMARCACION DE ACHURADO. AREA: 1.0 M2. (E= 2.3 MILS, TERMOPLASTICA. SUMINISTRO Y APLICACION CON EQUIPO. INCLUYE MICROESFERAS.</t>
  </si>
  <si>
    <t>DEMARCACION DE LINEA LOGARITMICA. AREA: 0.60 M2. (E= 2.3 MILS, TERMOPLASTICA. SUMINISTRO Y APLICACION CON EQUIPO. INCLUYE MICROESFERAS.</t>
  </si>
  <si>
    <t>DEMARCACION DE LINEA DE PARE. AREA: 0.60 M2. (E= 2.3 MILS, TERMOPLASTICA. SUMINISTRO Y APLICACION CON EQUIPO. INCLUYE MICROESFERAS.</t>
  </si>
  <si>
    <t>DEMARCACION DE LINEA SENDERO PEATONAL. AREA: 0.30 M2. (E= 2.3 MILS, TERMOPLASTICA. SUMINISTRO Y APLICACION CON EQUIPO. INCLUYE MICROESFERAS.</t>
  </si>
  <si>
    <t>DEMARCACION ZONA ANTIBLOQUEO. AREA: 0.30 M2. (E= 2.3 MILS, TERMOPLASTICA. SUMINISTRO Y APLICACION CON EQUIPO. INCLUYE MICROESFERAS.</t>
  </si>
  <si>
    <t>DEMARCACION DE LINEA DE PARADERO DE BUSES. AREA: 5.5775 M2. (E= 2.3 MILS, TERMOPLASTICA. SUMINISTRO Y APLICACION CON EQUIPO. INCLUYE MICROESFERAS.</t>
  </si>
  <si>
    <t>DEMARCACION PICTOGRAMA TRIANGULOS CEDA EL PASO. (E= 2.3 MILS, TERMOPLASTICA. SUMINISTRO Y APLICACION CON EQUIPO. INCLUYE MICROESFERAS.</t>
  </si>
  <si>
    <t>DEMARCACION LINEA DE CEDA EL PASO DISCONTINUA. AREA: 0.32M2. (E= 2.3 MILS, TERMOPLASTICA. SUMINISTRO Y APLICACION CON EQUIPO. INCLUYE MICROESFERAS.</t>
  </si>
  <si>
    <t>BASE DE CONCRETO PARA POSTE TIPO T1 O T2 (0.80M X 0.80M X 0.80M). CONSTRUCCIÓN. INCLUYE EXCAVACIÓN, CONCRETO 3000 PSI HECHO EN OBRA, FUNDIDA, ARMADURA Y CURVA 90° PVC D= 2". HASTA MÉNSULA DE 6.5M.</t>
  </si>
  <si>
    <t>BASE DE CONCRETO PARA POSTE TIPO T1 O T2 (0.80M X 0.80M X 0.80M). CONSTRUCCIÓN. INCLUYE EXCAVACIÓN, CONCRETO 3000 PSI HECHO EN OBRA, FUNDIDA, ARMADURA Y CURVA 90° PVC D= 2". HASTA MÉNSULA DE 8.5M.</t>
  </si>
  <si>
    <t>CURVA 90° PVC D= 2". SUMINISTRO E INSTALACION. NO INCLUYE RELLENOS.</t>
  </si>
  <si>
    <t>PEDESTAL EN CONCRETO DE 3500 PSI GRAVA COMÚN (0.30 M X 0.40 M X 1.00 M) O MEDIDAS SIMILARES. CONSTRUCCIÓN. CON DOS DUCTOS PESADOS DE PVC TIPO DB D= 2".</t>
  </si>
  <si>
    <t>RETIRO DE POSTES T1, T1X Y T2 (INCLUYE GRUA).</t>
  </si>
  <si>
    <t>RETIRO Y REUBICACION DE POSTES T1, T1X Y T2 (INCLUYE GRUA).</t>
  </si>
  <si>
    <t>REUBICACION DE SEMAFORO PEATONAL.</t>
  </si>
  <si>
    <t>POSTE TIPO MASTIL T1X (5.00M) EN TUBO SCH 40 GALVANIZADO Y PINTADO. SUMINISTRO E INSTALACIÓN.</t>
  </si>
  <si>
    <t>REUBICACION DE SEMAFORO VEHICULAR PARA FIJACION DE MASTIL.</t>
  </si>
  <si>
    <t>REUBICACION DE SEMAFORO VEHICULAR PARA FIJACION DE MENSULA.</t>
  </si>
  <si>
    <t>RETIRO DE SOLDADURA PARA TAPAS RECTANGULARES DE CAJAS DE PASO.</t>
  </si>
  <si>
    <t>PLATINA DE POSTE (CUADRADA DE 0.30M X 0.30M FABRICADA EN HIERRO DE 3/8" DE ESPESOR CON 4 ORIFICIOS DE 3/4" Y UNA PERFORACION CENTRAL DE 3" PARA FIJACION DEL POSTE AL ANCLAJE BASE).</t>
  </si>
  <si>
    <t>COLOCACION DE SOLDADURA E-7018 PARA TAPAS RECTANGULARES DE CAJAS DE PASO.</t>
  </si>
  <si>
    <t>APLICACION DE PINTURA EN VIA DE POSTES TIPO MASTIL T1 Y T1X.</t>
  </si>
  <si>
    <t>PINTURA EN VIA DE POSTES TIPO MENSULA T2 (L= 4.50M A 6.50M).</t>
  </si>
  <si>
    <t>TUBERIA DE CONCRETO DE ALTA RESISTENCIA D= 8" (INCLUYE MORTERO DE INSTALACION). SUMINISTRO E INSTALACION.</t>
  </si>
  <si>
    <t>TUBERIA DE CONCRETO DE ALTA RESISTENCIA D= 16" (INCLUYE MORTERO DE INSTALACION). SUMINISTRO E INSTALACION.</t>
  </si>
  <si>
    <t>TUBERIA DE CONCRETO DE ALTA RESISTENCIA D= 18" (INCLUYE MORTERO DE INSTALACION). SUMINISTRO E INSTALACION.</t>
  </si>
  <si>
    <t>TUBERIA DE CONCRETO DE ALTA RESISTENCIA D= 20" (INCLUYE MORTERO DE INSTALACION). SUMINISTRO E INSTALACION.</t>
  </si>
  <si>
    <t>ENTIBADO TIPO ED2, DISCONTINUO EN MADERA, CON PERFILES METALICOS Y PARALES TELESCOPICOS (INCLUYE SUMINISTRO E INSTALACION).</t>
  </si>
  <si>
    <t>EXCAVACION MECANICA PARA REDES PROFUNDIDAD MAYORES A 3.5M (INCLUYE CARGUE).</t>
  </si>
  <si>
    <t>EMPATE EN LÍNEA DE TUBERÍA DE ACERO (HA) A ASBESTO CEMENTO (AC) 3". SUMINISTRO E INSTALACIÓN. (INCLUYE DOS ACOPLES UNIVERSAL D= 3" R1 Y 1MT DE TUBERÍA PVC D= 3" RDE 21).</t>
  </si>
  <si>
    <t>EMPATE EN LÍNEA DE TUBERÍA DE ACERO (HA) A ASBESTO CEMENTO (AC) 4". SUMINISTRO E INSTALACIÓN. (INCLUYE DOS ACOPLES UNIVERSAL D= 4" R1 Y 1MT DE TUBERÍA PVC D= 4" RDE 21).</t>
  </si>
  <si>
    <t>EMPATE EN LÍNEA DE TUBERÍA DE ACERO (HA) A ASBESTO CEMENTO (AC) 12". SUMINISTRO E INSTALACIÓN. (INCLUYE DOS ACOPLES UNIVERSAL D= 12" R1 Y 1MT DE TUBERÍA PVC D= 12" RDE 21).</t>
  </si>
  <si>
    <t>VALOR IVP POR TALA DE INDIVIDUOS VEGETALES NO INCLUIDOS EN EL MANUAL DE SILVICULTURA URBANA CON ALTURA &lt; 5M SEGUN RESOLUCION 7132 DEL 30/12/2011 DE LA SDA.</t>
  </si>
  <si>
    <t>VALOR IVP POR TALA DE INDIVIDUOS VEGETALES NO INCLUIDOS EN EL MANUAL DE SILVICULTURA URBANA CON ALTURA &gt; 5M SEGUN RESOLUCION 7132 DEL 30/12/2011 DE LA SDA.</t>
  </si>
  <si>
    <t>VALOR IVP POR TALA DE INDIVIDUOS VEGETALES INCLUIDOS EN EL MANUAL DE SILVICULTURA URBANA CON ALTURA &lt; 5M SEGUN RESOLUCION 7132 DEL 30/12/2011 DE LA SDA.</t>
  </si>
  <si>
    <t>VALOR IVP POR TALA DE INDIVIDUOS VEGETALES INCLUIDOS EN EL MANUAL DE SILVICULTURA URBANA CON ALTURA &gt; 5M SEGUN RESOLUCION 7132 DEL 30/12/2011 DE LA SDA.</t>
  </si>
  <si>
    <t>VALOR IVP POR TALA DE INDIVIDUOS VEGETALES INCLUIDOS EN EL MANUAL DE SILVICULTURA URBANA (SETO) CON ALTURA &lt; 2M SEGUN RESOLUCION 7132 DEL 30/12/2011 DE LA SDA.</t>
  </si>
  <si>
    <t>VALOR IVP POR TALA DE INDIVIDUOS VEGETALES INCLUIDOS EN EL MANUAL DE SILVICULTURA URBANA (SETO) CON ALTURA &gt; 2M SEGUN RESOLUCION 7132 DEL 30/12/2011 DE LA SDA.</t>
  </si>
  <si>
    <t>VALOR IVP POR TALA DE INDIVIDUOS VEGETALES NO INCLUIDOS EN EL MANUAL DE SILVICULTURA URBANA (SETO) CON ALTURA &lt; 2M SEGUN RESOLUCION 7132 DEL 30/12/2011 DE LA SDA.</t>
  </si>
  <si>
    <t>VALOR IVP POR TALA DE INDIVIDUOS VEGETALES NO INCLUIDOS EN EL MANUAL DE SILVICULTURA URBANA (SETO) CON ALTURA &gt; 2M SEGUN RESOLUCION 7132 DEL 30/12/2011 DE LA SDA.</t>
  </si>
  <si>
    <t>EVALUACION PARA TRATAMIENTOS A LA VEGETACION DE LA SDA. CANTIDAD &lt; 25 ARBOLES (SEGUN RESOLUCION SDA NO. 5589 DEL 30/09/2011.</t>
  </si>
  <si>
    <t>SEGUIMIENTO PARA TRATAMIENTOS A LA VEGETACION DE LA SDA. CANTIDAD &lt; 25 ARBOLES (SEGUN RESOLUCION SDA NO. 5589 DEL 30/09/2011.</t>
  </si>
  <si>
    <t>EVALUACION PARA TRATAMIENTOS A LA VEGETACION DE LA SDA. CANTIDAD 25 - 49 ARBOLES (SEGUN RESOLUCION SDA NO. 5589 DEL 30/09/2011.</t>
  </si>
  <si>
    <t>SEGUIMIENTO PARA TRATAMIENTOS A LA VEGETACION DE LA SDA. CANTIDAD 25 - 49 ARBOLES (SEGUN RESOLUCION SDA NO. 5589 DEL 30/09/2011.</t>
  </si>
  <si>
    <t>EVALUACION PARA TRATAMIENTOS A LA VEGETACION DE LA SDA. CANTIDAD 50 - 99 ARBOLES (SEGUN RESOLUCION SDA NO. 5589 DEL 30/09/2011.</t>
  </si>
  <si>
    <t>SEGUIMIENTO PARA TRATAMIENTOS A LA VEGETACION DE LA SDA. CANTIDAD 50 - 99 ARBOLES (SEGUN RESOLUCION SDA NO. 5589 DEL 30/09/2011.</t>
  </si>
  <si>
    <t>EVALUACION PARA TRATAMIENTOS A LA VEGETACION DE LA SDA. CANTIDAD 100 - 199 ARBOLES (SEGUN RESOLUCION SDA NO. 5589 DEL 30/09/2011.</t>
  </si>
  <si>
    <t>SEGUIMIENTO PARA TRATAMIENTOS A LA VEGETACION DE LA SDA. CANTIDAD 100 - 199 ARBOLES (SEGUN RESOLUCION SDA NO. 5589 DEL 30/09/2011.</t>
  </si>
  <si>
    <t>EVALUACION PARA TRATAMIENTOS A LA VEGETACION DE LA SDA. CANTIDAD 200 - 299 ARBOLES (SEGUN RESOLUCION SDA NO. 5589 DEL 30/09/2011.</t>
  </si>
  <si>
    <t>SEGUIMIENTO PARA TRATAMIENTOS A LA VEGETACION DE LA SDA. CANTIDAD 200 - 299 ARBOLES (SEGUN RESOLUCION SDA NO. 5589 DEL 30/09/2011.</t>
  </si>
  <si>
    <t>EVALUACION PARA TRATAMIENTOS A LA VEGETACION DE LA SDA. CANTIDAD 300 - 399 ARBOLES (SEGUN RESOLUCION SDA NO. 5589 DEL 30/09/2011.</t>
  </si>
  <si>
    <t>SEGUIMIENTO PARA TRATAMIENTOS A LA VEGETACION DE LA SDA. CANTIDAD 300 - 399 ARBOLES (SEGUN RESOLUCION SDA NO. 5589 DEL 30/09/2011.</t>
  </si>
  <si>
    <t>EVALUACION PARA TRATAMIENTOS A LA VEGETACION DE LA SDA. CANTIDAD 400 - 499 ARBOLES (SEGUN RESOLUCION SDA NO. 5589 DEL 30/09/2011.</t>
  </si>
  <si>
    <t>SEGUIMIENTO PARA TRATAMIENTOS A LA VEGETACION DE LA SDA. CANTIDAD 400 - 499 ARBOLES (SEGUN RESOLUCION SDA NO. 5589 DEL 30/09/2011.</t>
  </si>
  <si>
    <t>EVALUACION PARA TRATAMIENTOS A LA VEGETACION DE LA SDA. CANTIDAD 500 - 999 ARBOLES (SEGUN RESOLUCION SDA NO. 5589 DEL 30/09/2011.</t>
  </si>
  <si>
    <t>SEGUIMIENTO PARA TRATAMIENTOS A LA VEGETACION DE LA SDA. CANTIDAD 500 - 999 ARBOLES (SEGUN RESOLUCION SDA NO. 5589 DEL 30/09/2011.</t>
  </si>
  <si>
    <t>EVALUACION PARA TRATAMIENTOS A LA VEGETACION DE LA SDA. CANTIDAD &gt; 1000 ARBOLES (SEGUN RESOLUCION SDA NO. 5589 DEL 30/09/2011.</t>
  </si>
  <si>
    <t>SEGUIMIENTO PARA TRATAMIENTOS A LA VEGETACION DE LA SDA. CANTIDAD &gt;1000 ARBOLES (SEGUN RESOLUCION SDA NO. 5589 DEL 30/09/2011.</t>
  </si>
  <si>
    <t>DESMONTE DE PARADERO URBANO TIPO M10 (INCLUYE CARGUE Y TRANSPORTE A ALMACEN AUTORIZADO POR EL IDU.</t>
  </si>
  <si>
    <t>DESMONTE DE TELÉFONO PUBLICO DE PEDESTAL TIPO M20 (INCLUYE CARGUE Y TRANSPORTE A ALMACÉN AUTORIZADO POR EL IDU (NO INCLUYE REPARACIÓN DEL SITIO).</t>
  </si>
  <si>
    <t>DESMONTE DE BANCA EN CONCRETO TIPO M30 (INCLUYE CARGUE Y TRANSPORTE A ALMACEN AUTORIZADO POR EL IDU (NO INCLUYE REPARACION DEL SITIO).</t>
  </si>
  <si>
    <t>DESMONTE DE PROTECTOR DE ARBOL TIPO M90 (INCLUYE CARGUE Y TRANSPORTE A ALMACEN AUTORIZADO POR EL IDU (NO INCLUYE REPARACION DEL SITIO).</t>
  </si>
  <si>
    <t>CARTELERA TIPO PUNTO CREA DE 1.00M X 1.00M EN ALUMINIO ANODIZADO, CON PAÑO COLOR GRIS, CENEFA SUPERIOR, PUERTAS CORREDIZAS, LOGO INSTITUCIONAL. INCLUYE SUMINISTRO E INSTALACION.</t>
  </si>
  <si>
    <t>CAMARA FOTOGRAFICA DIGITAL COMPACTA. ALQUILER. DE 16.2 MEGAPIXELES. MEMORIA DE 6 GB. VIDEO HD CON PAUSA Y ZOOM. INCLUYE TRANSPORTE, SOPORTE TECNICO.</t>
  </si>
  <si>
    <t>MES</t>
  </si>
  <si>
    <t>CUBIERTA 333C SENCILLA EN ALUZINC CAL. 24. SUM E INSTAL. PANEL SIN TRASLAPOS LONGITUDINALES. PINTURA PLASTISOL/DURANAR POR 1 CARA. COLOR A ESCOGER (E= 24 MICRONES). CLIPS METALICOS OCULTOS AISLANTE EN FIBRA DE VIDRIO DE 38MM.</t>
  </si>
  <si>
    <t>CIELO RASO BAFFLE EN ALUZINC LISO COLOR ALUMINIO MEDIO. SUMINISTRO E INSTALACION. INCL FIJACION CON SISTEMA DE TRABA DE PRESION A UN RIEL PORTAPANEL. SECCION 25MM CON DISTANCIA CADA 100MM Y ALTURA 100MM.</t>
  </si>
  <si>
    <t>CIELO 84R EN ALUZINC LISO COLOR ALUMINIO MEDIO. SUMINISTRO E INSTALACION. INCL FIJACION ALA ESTRUCTURA DEL PORTAPANEL POR MEDIO DE AMARRES CADA METRO. ANCHO DEL PANEL DE 84MM</t>
  </si>
  <si>
    <t>PILOTE D=20 CM CONCRETO TREMIE DE 3000 PSI. (INCL. EXCAVACIÓN, CARGUE Y RETIRO DE SOBRANTES, MOVILIZACIÓN, MONTAJE Y DESMONTAJE EQUIPO, Y CONCRETO).</t>
  </si>
  <si>
    <t>ZAPATA EN CONCRETO PREMEZCLADO DE 3000 PSI (21Mpa), GRAVA COMÚN (Incluye bombeo, Sumin., Formaleteo en madera, Colocación y Curado. No incl. Refuerzo).</t>
  </si>
  <si>
    <t>VIGAS DE CIMENTACIÓN ESTACIONES DE TRANSMILENIO DE 0.45m x 0.45m EN CONCRETO PREMEZCLADO DE 3000 PSI (21 Mpa) GRAVA COMUN (Incluye Sumin., Formaleteo en madera, Colocación y Curado. No incl. Refuerzo)</t>
  </si>
  <si>
    <t>CONCRETO 4000 PSI GRAVA COMÚN PARA TABLERO PUENTE DE 5.30M X 0.20M X 27.00M (PREMEZCLADO. INCLUYE SUMIN., FORMALETEO Y COLOCACIÓN. NO INCL. REFUERZO, CURADO).</t>
  </si>
  <si>
    <t>CONCRETO 3500 PSI GRAVA COMÚN PARA RECALCE DE 0.05M X 0.50M X 1.20M (PREMEZCLADO. INCLUYE SUMIN., FORMALETEO Y COLOCACIÓN. NO INCL. REFUERZO, CURADO).</t>
  </si>
  <si>
    <t>CONCRETO 3500 PSI GRAVA COMÚN PARA TOPE SISMICO DE 0.35M X 0.80M X 1.00M (PREMEZCLADO. INCLUYE SUMIN., FORMALETEO Y COLOCACIÓN. NO INCL. REFUERZO, CURADO).</t>
  </si>
  <si>
    <t>CONCRETO 3000 PSI GRAVA COMÚN PARA PLACA DE APROXIMACIÓN PUENTE VEHICULAR DE 5.00M X 3.50M X 0.20M (PREMEZCLADO. INCLUYE SUMIN., FORMALETEO Y COLOCACIÓN. NO INCL. REFUERZO, CURADO).</t>
  </si>
  <si>
    <t>CONCRETO 3500 PSI GRAVA COMÚN PARA ESPALDAR ESTRIBOS CON MÉNSULA SECCIÓN 5.30M X 1.70M X 0.30M (PREMEZCLADO. INCLUYE SUMIN., FORMALETEO Y COLOCACIÓN. NO INCL. REFUERZO, CURADO).</t>
  </si>
  <si>
    <t>DADO DE CIMENTACION EN CONCRETO 3500 PSI, (24 Mpa) PREMEZCLADO, GRAVA COMÚN. Incluye Suministro, Formaleteo en madera, Bombeo, colocación y curado. (No incl. Refuerzo).</t>
  </si>
  <si>
    <t>CONCRETO 3500 PSI GRAVA COMÚN PARA CONSTRUCCIÓN DE CAISSON DE 1.20M DE DIÁMETRO (INCLUYE EXCAVACIÓN MANUAL, SUMINISTRO DE CAMISA METÁLICA PERDIDA E= 3/8" FORMALETEO Y COLOCACIÓN. SUMIN DE CONCRETO PREMEZCLADO. NO INCL. REFUERZO, CURADO).</t>
  </si>
  <si>
    <t>BARANDA METÁLICA M81 (INSTALADO Y PINTADO)</t>
  </si>
  <si>
    <t>TUBERIA ACERO CARBON ASTM A=53 SCH 40 DE D=12"</t>
  </si>
  <si>
    <t>CANALIZACION VIA PUBLICA NUEVE (9) DUCTOS PVC TIPO TDP 9Ø6"+2Ø3"</t>
  </si>
  <si>
    <t>SEÑAL VERTICAL UNA CARA PARA CICLORUTA PARAL 3M, ÁNGULO DE 2X1/4X3M LAMINA CAL. 16 PINTADA POR UNA CARA 0.60M X 0.60M O 0.75M X 0.75M (INCLUYE SUMINISTRO E INSTALACIÓN)</t>
  </si>
  <si>
    <t>MANTENIMIENTO RUTINARIO DE CALZADA EN ADOQUÍN Y/O LOSETA. INCLUYE LIMPIEZA DE SUMIDEROS, POZOS, SELLOS DE JUNTA Y RETIRO MANUAL DE CAPA VEGETAL.</t>
  </si>
  <si>
    <t>MANTENIMIENTO RUTINARIO DE CALZADA EN CONCRETO HIDRÁULICO. INCLUYE LIMPIEZA DE SUMIDEROS, POZOS, SELLO DE JUNTAS Y RETIRO MANUAL DE CAPA VEGETAL</t>
  </si>
  <si>
    <t>MANTENIMIENTO CORRECTIVO DE CALZADA EN ADOQUIN DE ARCILLA PESADO SOBRE MORTERO. INCLUYE RETIRO DE ADOQUIN E INSTALAR NUEVO</t>
  </si>
  <si>
    <t>MANTENIMIENTO CORRECTIVO DE CALZADA EN ADOQUÍN DE ARCILLA SOBRE ARENA. INCLUYE RETIRO DE ADOQUIN E INSTALAR NUEVO</t>
  </si>
  <si>
    <t>MANTENIMIENTO CORRECTIVO DE CALZADA EN CONCRETO RÍGIDO. INCLUYE RETIRO, REEMPLAZO DE LOSA, RENIVELACIÓN Y RECOMPACTACIÓN DE CAPAS GRANULARES</t>
  </si>
  <si>
    <t>REHABILITACIÓN DE PAVIMENTO ESTAMPADO EN LOSA DE CONCRETO HIDRÁULICO MR45 E= 0.20M. (INCLUYE SUMINISTRO Y APLICACIÓN DE ENDURECEDOR EN POLVO FOTORESISTENTE Y ALCALIRESISTENTE, DESMOLDANTE PIGMENTADO, SELLADOR ACRÍLICO, RETARDANTE DE EVAPORACIÓN Y ESTAMPADO CON TEXTURA DE ADOQUIN DE 10CM X 20CM EN ESPINA DE PESCADO</t>
  </si>
  <si>
    <t>MANTENIMIENTO CORRECTIVO DE CALZADA EN CONCRETO ESTAMPADO. INCLUYE RETIRO, REEMPLAZO DE LOSA, RENIVELACIÓN Y RECOMPACTACIÓN DE CAPAS GRANULARES</t>
  </si>
  <si>
    <t>CUADRILLA (TECNICO ELECTRICO + 2 AYUDANTES).</t>
  </si>
  <si>
    <t>TUBERIA GALVANIZADA 2" PARA ANCLAJES</t>
  </si>
  <si>
    <t>TUBERIA CONCRETO D= 32" CL. II REFORZADO. INCLUYE SUMINISTRO E INSTALACIÓN</t>
  </si>
  <si>
    <t>TORRE DE ILUMINACIÓN DE 4 BOMBILLAS DE 1000 WATS CADA UNA. ALQUILER. INCLUYE COMBUSTIBLE A.C.P.M.</t>
  </si>
  <si>
    <t>TUBERIA CONCRETO D= 8" CL. V EXTRARREFORZADA PARA INSTALACIÓN SUPERFICIAL (SUMINISTRO E INSTALACIÓN). INCLUYE MORTERO 2000 PSI PARA RECUBRIMIENTO DE JUNTA.</t>
  </si>
  <si>
    <t>TUBERIA CONCRETO D= 16" CL. V EXTRARREFORZADA PARA INSTALACIÓN SUPERFICIAL (SUMINISTRO E INSTALACIÓN). INCLUYE MORTERO 2000 PSI PARA RECUBRIMIENTO DE JUNTA.</t>
  </si>
  <si>
    <t>SELLO PVC FLEXIBLE PARA SELLOS DE JUNTAS SOMETIDAS A PRESIÓN HIDRÁULICA, ANCHO = 15CM. SUMINISTRO Y COLOCACIÓN</t>
  </si>
  <si>
    <t>GRAVILLA DE 3/4" PEGADA CON MORTERO 1:3 E= 0.15M PARA ENTREGA A CANAL. SUMINISTRO E INSTALACIÓN</t>
  </si>
  <si>
    <t>TAPÓN EXTREMO LISO D= 3". SUMINISTRO E INSTALACIÓN</t>
  </si>
  <si>
    <t>PRUEBA HIDROSTÁTICA EN TUBERÍAS HASTA 12" DE DIÁMETRO, TRAMOS MÁXIMOS DE 500M. INCLUYE DESINFECCIÓN DE TUBERÍA.</t>
  </si>
  <si>
    <t>CONTROLADOR C900V CON CAPACIDAD PARA 16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</si>
  <si>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CONTROLADOR C900V CON CAPACIDAD PARA 24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</si>
  <si>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CONTROLADOR C900V CON CAPACIDAD PARA 32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</si>
  <si>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DETECTORES DE DEMANDA VEHICULAR (CÁMARA). NO INCLUYE CABLES. SUMINISTRO E INSTALACIÓN</t>
  </si>
  <si>
    <t>PUESTA A TIERRA PARA CENTRO DE TRANSFORMACIÓN SUBTERRÁNEO PARCIALMENTE SUMERGIBLE CON TRES PUNTOS A TIERRA. SUMINISTRO, TRANSPORTE Y CONSTRUCCIÓN. INCLUYE SOLDADURA EXOTÉRMICA Y TERMINALES.</t>
  </si>
  <si>
    <t>PILOTE PREEXCAVADO EN CONCRETO TREMIE DE 4000 PSI (280 KG/CM2) ACELERADO A 2 DÍAS. INCLUYE ACELERANTE, ALQUILER DE EQUIPO DE PERFORACIÓN CON OPERARIO, MOTOBOMBA, BENTONITA, MANO DE OBRA, TRANSPORTE Y DISPOSICIÓN FINAL DE ESCOMBROS EN SITIO AUTORIZADO. DISTANCIA DE TRANSPORTE 21 KM.</t>
  </si>
  <si>
    <t>IMPERMEABILIZANTE PARA CONCRETO. SUMINISTRO Y APLICACIÓN</t>
  </si>
  <si>
    <t>ADITIVO DESENCOFRANTE. SUMINISTRO Y APLICACIÓN DE MATERIAL</t>
  </si>
  <si>
    <t>REGATA, ANCHO PROMEDIO 5CM POR 5CM DE PROFUNDIDAD. INCLUYE MATERIALES, EQUIPOS, TRANSPORTE Y DISPOSICIÓN FINAL DE ESCOMBROS A SITIO AUTORIZADO.</t>
  </si>
  <si>
    <t>RESTITUCIÓN DE ESTRUCTURA DE PAVIMENTO FLEXIBLE, PARA APIQUE DE 0.60M X 0.60M (PROFUNDIDAD 1.50M). INCLUYE BASE GRANULAR CLASE A (BG_A) E= 1.35, MEZCLA DENSA EN CALIENTE TIPO MD12 E= 0.05M, MEZCLA DENSA EN CALIENTE TIPO MD20 E= 0.10M, IMPRIMANTE Y RIEGO DE LIGA.</t>
  </si>
  <si>
    <t>ENTIBADO TIPO EC3 CONTINUO METÁLICO CON PARALES METÁLICOS. INCLUYE SUMINISTRO E INSTALACIÓN</t>
  </si>
  <si>
    <t>ESTABILIZACIÓN DE SUBRASANTE CON RAJÓN, INCLUYE EQUIPO DE COMPACTACIÓN (SUMINISTRO, EXTENDIDO, NIVELACIÓN Y COMPACTACIÓN CON EQUIPO MECÁNICO)</t>
  </si>
  <si>
    <t>RELLENO EN RECEBO COMUN (SUMINISTRO E INSTALACIÓN EXTENDIDO MANUAL, HUMEDECIMIENTO Y COMPACTACIÓN. NO INCLUYE TRANSPORTE)</t>
  </si>
  <si>
    <t>CONCRETO DE NIVELACIÓN 2000 PSI GRAVA COMÚN (140 KG/CM2) (PREMEZCLADO. INCLUYE SUMINISTRO, FUNDIDA Y NIVELACIÓN Y COLOCACIÓN. NO INCLUYE REFUERZO, CURADO) PARA MEJORAMIENTO, ADECUACIÓN Y REHABILITACIÓN DE ESPACIO PÚBLICO.</t>
  </si>
  <si>
    <t>SEÑAL VERTICAL GRUPO DE PREVENTIVAS TIPO CUADRADO (75CM X 75CM). INCLUYE SUMONISTRO E INSTALACION.</t>
  </si>
  <si>
    <t>SEÑAL VERTICAL GRUPO DE REGLAMENTARIAS TIPO CIRCULO D=75CM. INCLUYE SUMINISTRO E INSTALACION.</t>
  </si>
  <si>
    <t>SEÑAL VERTICAL GRUPO DE PREVENTIVA SP-40 TIPO RECTANGULO (120CM X 40CM). INCLUYE SUMINISTRO E INSTALACION.</t>
  </si>
  <si>
    <t>SEÑAL VERTICAL GRUPO DE REGLAMENTARIAS SR-01 TIPO OCTAGONO CON ALTURA DE 75CM. INCLUYE SUMINISTRO E INSTALACION.</t>
  </si>
  <si>
    <t>SEÑAL VERTICAL GRUPO DE REGLAMENTARIAS SR-02 TIPO TRIANGULO EQUILATERO 75CM. DE LADO. INCLUYE SUMINISTRO E INSTALACION.</t>
  </si>
  <si>
    <t>SEÑAL VERTICAL GRUPO DE INFORMATIVAS TIPO RECTANGULO (60CM X 75CM). INCLUYE SUMINISTRO E INSTALACION.</t>
  </si>
  <si>
    <t>TRANSFORMADOR MONOFASICO 15 KVA (TENSION PRIMARIA DE 13.200, TENSION SECUNDARIA 240-120. (INCLUYE SUMINISTRO E INSTALACIÓN)</t>
  </si>
  <si>
    <t>POSTE TIPO MENSULA T2 (3.50M) EN TUBO SCH 40 GALVANIZADO Y PINTADO. SUMINISTRO E INSTALACIÓN.</t>
  </si>
  <si>
    <t>POSTE TIPO MENSULA T2 (4.50M) EN TUBO SCH 40 GALVANIZADO Y PINTADO. SUMINISTRO E INSTALACIÓN.</t>
  </si>
  <si>
    <t>POSTE TIPO MENSULA T2 (6.50M) EN TUBO SCH 40 GALVANIZADO Y PINTADO. SUMINISTRO E INSTALACIÓN.</t>
  </si>
  <si>
    <t>POSTE TIPO MENSULA T2 (8.50M) EN TUBO SCH 40 GALVANIZADO Y PINTADO. SUMINISTRO E INSTALACIÓN.</t>
  </si>
  <si>
    <t>SEMAFORO VEHICULAR DE POLICARBONATO (3X200) LENTES DE POLICARBONATO DE 8" TRES LUCES, SISTEMA DE ILUMINACIÓN A LEDS, TIPO MASTIL. INCLUYE ELEMENTOS DE FIJACION.</t>
  </si>
  <si>
    <t>SEMAFORO VEHICULAR DE POLICARBONATO (3X200) LENTES DE POLICARBONATO DE 8" TRES LUCES, SISTEMA DE ILUMINACIÓN A LEDS, TIPO MENSULA. INCLUYE ELEMENTOS DE FIJACION.</t>
  </si>
  <si>
    <t>SEMAFORO VEHICULAR DE POLICARBONATO (3X200) LENTES DE POLICARBONATO DE 8" TRES LUCES, SISTEMA DE ILUMINACIÓN A LEDS, FLECHA DE GIRO TIPO MENSULA. INCLUYE ELEMENTOS DE FIJACION.</t>
  </si>
  <si>
    <t>SEMAFORO VEHICULAR DE POLICARBONATO (3X200) LENTES DE POLICARBONATO DE 8" TRES LUCES, SISTEMA DE ILUMINACIÓN A LEDS, FLECHA DE GIRO TIPO MASTIL. INCLUYE ELEMENTOS DE FIJACION.</t>
  </si>
  <si>
    <t>SONORIZADORES PARA INVIDENTES (SUMINISTRO E INSTALACION)</t>
  </si>
  <si>
    <t>DEMARCACION LINEA DE PARADA DE TRANSMILENIO. AREA: 3.96 M2 SEGUN PARAMETROS DE DISEÑO DE TRANSMILENIO (E= 2.3 MILS, TERMOPLASTICA. SUMINISTRO Y APLICACION CON EQUIPO. INCLUYE MICROESFERAS.</t>
  </si>
  <si>
    <t>PISO EN CONCRETO COLOR OCRE MR41 (280 Kg/Cm2) GRAVA 1" 28 DIAS  ESTAMPADO e=0.10m (INCLUYE SUMINISTRO Y COLOCACIÓN DE CONCRETO, JUEGO DE MOLDES,  DESMOLDANTE EN POLVO, CURADOR PARA CONCRETO, INCLUYE CORTE Y SELLADO DE JUNTAS.</t>
  </si>
  <si>
    <t>CAPA DE SUELO DE SUBRASANTE ESTABILIZADA CON CAL HIDRATADA TIPO N, IN SITU AL 4%. (SUMINISTRO, EXTENDIDO, NIVELACION, HUMEDECIMIENTO Y COMPACTACION).</t>
  </si>
  <si>
    <t>SEMAFORO VEHICULAR DE POLICARBONATO (3X200) (ALQUILER) LENTES DE POLICARBONATO DE 8" TRES LUCES, SISTEMA DE ILUMINACIÓN A LEDS, INCLUYE SUMINISTRO, INSTALACION Y TRASLADO INTERNO EN OBRA. ELEMENTOS DE FIJACION.</t>
  </si>
  <si>
    <t>SEMAFORO PEATONAL DE POLICARBONATO (2X200) (ALQUILER) LENTES DE POLICARBONATO DE 8" DOS LUCES, SISTEMA DE ILUMINACIÓN A LEDS, INCLUYE SUMINISTRO, INSTALACION Y TRASLADO INTERNO EN OBRA. ELEMENTOS DE FIJACION.</t>
  </si>
  <si>
    <t>BARRICADA METÁLICAS C-20 CON TRES BANDEJAS DE 23CM X 150CM. (ALQUILER). INCLUYE TABLERO DE 60CM DE DIAMETRO "DESVIO" REFLECTIVO GRADO INGENIERIA COMERCIAL. SUMINISTRO E INSTALACION Y TRASLADO INTERNO EN OBRA.</t>
  </si>
  <si>
    <t>GRUA PARA REMOLQUE DE VEHICULOS (ALQUILER). INCLUYE CONDUCTOR Y COMBUSTIBLE. TIEMPO 12 HORAS DIARIAS.</t>
  </si>
  <si>
    <t>PASACALLES IMPRESO EN LONA BANNER (7.0M X 1.0M) TERMINADO CON PALOS EN LOS EXTREMOS. INCLUYE SUMINISTRO E INSTALACION.</t>
  </si>
  <si>
    <t>CONCRETO 3000 PSI GRAVA COMÚN PARA BARRERA NEW JERSEY MONODIRECCIONAL DE 0.90M DE ALTURA X 0.375 DE BASE X 4.76M DE LONG. (PREMEZCLADO. INCLUYE SUMINISTRO, FORMALETEO, COLOCACIÓN. NO INCLUYE REFUERZO NI CURADO).</t>
  </si>
  <si>
    <t>LAMINA MACIZA HR PARA BOCATOMA, INCLUYE MANO DE OBRA, ACCESORIOS E INSTALACION SEGUN DETALLE EN PLANOS Y ESPECIFICACIONES TECNICAS</t>
  </si>
  <si>
    <t>ELEMENTO ENVOLVENTE PEINAZO PARA MODULO. SUMINISTRO E INSTALACION. INCLUYE MANO DE OBRA.</t>
  </si>
  <si>
    <t>MODULO DE PERSIANA DE 1.80 X 2.35 GALVANIZADO PARA CERRAMIENTO, INCLUYE MANO DE OBRA, ACCESORIOS E INSTALACION, SEGUN DETALLE EN PLANOS Y ESPECIFICACIONES TECNICAS. SUMINISTRO E INSTALACION.</t>
  </si>
  <si>
    <t>MODULO DE PERSIANA DE 1.80 X 1.20 GALVANIZADO PARA FACHADA COMERCIAL, INCLUYE MANO DE OBRA, ACCESORIOS SEGUN DETALLE EN PLANOS Y ESPECIFICACIONES TECNICAS. SUMINISTRO E INSTALACION.</t>
  </si>
  <si>
    <t>CUBIERTA EN LAMINA ALVEOLAR EN POLICARBONATO. SUMINISTRO E INSTALACION. INCLUYE MANO DE OBRA Y ACCESORIOS</t>
  </si>
  <si>
    <t>ELEMENTO ENVOLVENTE REMATE PARA CUBIERTA. SUMINISTRO E INSTALACION. INCLUYE MANO DE OBRA</t>
  </si>
  <si>
    <t>ALQUILER CONTROLADOR C900V CON CAPACIDAD PARA 16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</si>
  <si>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MAMPOSTERIA EN BLOQUE 5 E= 0.12M (INCLUYE SUMINISTRO, INSUMOS Y CONSTRUCCIÓN)</t>
  </si>
  <si>
    <t>MANTENIMIENTO DEL ESPACIO PUBLICO PARA EL COBRO DE LA RETRIBUCION POR APROVECHAMIENTO ECONOMICO. COSTO DEL MANTENIMIENTO POR M2</t>
  </si>
  <si>
    <t>EDICION, IMPRESION Y DISTRIBUCION DE PIEZAS DE DIVULGACION (PIEZAS EN PAPEL BOND, TAMAÑO CARTA, TIPO FOTOCOPIA).</t>
  </si>
  <si>
    <t>LEVANTAMIENTO DE ACTA DE VECINDAD COMPLETA. (INCLUYE PERSONAL, LOGISTICA, ELABORACION DE FORMATO, PAPELERIA, FOTOGRAFIA Y VIDEO).</t>
  </si>
  <si>
    <t>UN PRE</t>
  </si>
  <si>
    <t>ACTUALIZACION DE SISTEMA DE GESTION DEL ARBOLADO URBANO UBICADO EN TERRENO. SIGAU POR ARBOL PARA TALA, BLOQUEO Y TRASLADO</t>
  </si>
  <si>
    <t>ACTUALIZACION DE SISTEMA DE GESTION DEL ARBOLADO URBANO UBICADO EN TERRENO. SIGAU POR ARBOL PARA PLANTACION</t>
  </si>
  <si>
    <t>LEVANTAMIENTO DE INVENTARIO FORESTAL. INCLUYE ELABORACION FICHA FORESTAL Y VISITA A TERRENO</t>
  </si>
  <si>
    <t>FICHA</t>
  </si>
  <si>
    <t>NIVELACIÓN DE CAJA ETB T-13 H= 0.30M (INCLUYE DEMOLICION, FORMALETA, COMPRESOR, TRANSPORTE, PLACA SUPERIOR EN CONCRETO DE 3000 PSI, ACERO DE REFUERZO, BLOQUE PARA CÁMARA TELEFÓNICA TELECOM RESISTENCIA 3000 PSI, MORTERO, ARO Y TAPA ETB, TRANSPORTE Y DISPOSICION DE ESCOMBROS Y MANO DE OBRA ).</t>
  </si>
  <si>
    <t>NIVELACIÓN DE CAJA ETB T-14 H= 0.30M (INCLUYE DEMOLICION, FORMALETA, COMPRESOR, TRANSPORTE, PLACA SUPERIOR EN CONCRETO DE 3000 PSI, ACERO DE REFUERZO, BLOQUE PARA CÁMARA TELEFÓNICA TELECOM RESISTENCIA 3000 PSI, MORTERO, ARO Y TAPA ETB, TRANSPORTE Y DISPOSICION DE ESCOMBROS Y MANO DE OBRA ).</t>
  </si>
  <si>
    <t>NIVELACIÓN DE CAJA DOBLE DE PASO ETB H= 0.30M (INCLUYE FORMALETA, JUEGO DE MARCO Y TAPA DOBLE PARA CAJA DE PASO DOBLE GALVANIZADA NORMA ETB, BORDILLO PERIMETRAL EN CONCRETO DE 3000 PSI HECHO EN OBRA 1:2:2 CON ARENA DE RIO Y TRITURADO DE 3/4", ACERO DE REFUERZO DE 3/8" Y 1/2", TRANSPORTE Y DISPOSICION FINAL DE ESCOMBROS .</t>
  </si>
  <si>
    <t>RELOCALIZACIÓN DE MEDIDOR DE ACUEDUCTO D= 1/2" (INCLUYE 1.0M TUBERÍA GALVANIZADA D= 1/2", SOLDADURA, CINTA DE TEFLON, Y CAJILLA PLASTICA FABRICADA EN POLIPROPILENO DE ALTO IMPACTO CON MATERIAL ORIGINAL, DE MEDIDAS 34CM X50.5CM X 3.5CM DE ALTO, Y CAJILLA DE MEDIDAS 34CM X 50.5CM X 28CM DE ALTO</t>
  </si>
  <si>
    <t>RELOCALIZACIÓN DE MEDIDOR DE ACUEDUCTO D= 1" (INCLUYE 1.0M TUBERÍA GALVANIZADA D= 1", SOLDADURA, CINTA DE TEFLON, Y CAJILLA PLASTICA FABRICADA EN POLIPROPILENO DE ALTO IMPACTO CON MATERIAL ORIGINAL, DE MEDIDAS 34CM X 50.5CM X 3.5CM DE ALTO, Y CAJILLA DE MEDIDAS 34CM X 50.5CM X 28CM DE ALTO.</t>
  </si>
  <si>
    <t>RELOCALIZACIÓN DE MEDIDOR DE ACUEDUCTO D= 3/4" (INCLUYE 1.0M TUBERÍA GALVANIZADA D= 1/2", SOLDADURA, CINTA DE TEFLON, Y CAJILLA PLASTICA FABRICADA EN POLIPROPILENO DE ALTO IMPACTO CON MATERIAL ORIGINAL, DE MEDIDAS 34CM X50.5CM X 3.5CM DE ALTO, Y CAJILLA DE MEDIDAS 34CM X 50.5CM X 28CM DE ALTO.</t>
  </si>
  <si>
    <t>PISO EN CONCRETO MR43 (315 KG/CM2) GRAVA COMÚN ACELERADO A 7 DÍAS, ESTAMPADO PARA POMPEYANOS, E=0.23M (INCLUYE SUMINISTRO Y COLOCACIÓN DE CONCRETO, JUEGO DE MOLDES, DESMOLDANTE EN POLVO, CURADOR PARA CONCRETO, CORTE Y SELLADO DE JUNTAS.</t>
  </si>
  <si>
    <t>PISO EN CONCRETO MR43 (315 KG/CM2) GRAVA COMÚN ACELERADO A 7 DÍAS, ESTAMPADO PARA POMPEYANOS, E=0.20M (INCLUYE SUMINISTRO Y COLOCACIÓN DE CONCRETO, JUEGO DE MOLDES, DESMOLDANTE EN POLVO, CURADOR PARA CONCRETO, CORTE Y SELLADO DE JUNTAS.</t>
  </si>
  <si>
    <t>ADOQUIN EN CONCRETO A-25 (20X10X6cm)  (Suministro e instalación. Incluye base 4cm mortero 2500 PSI y arena de sello)</t>
  </si>
  <si>
    <t>ESTAMPADO PARA CONCRETO MR DE POMPEYANOS, ACCESOS VEHICULARES A PREDIOS Y VÍAS (ACABADO Y CURADO, SUMINISTRO Y MANO DE OBRA. INCLUYE JUEGO DE MOLDES, COLOR ENDURECEDOR DE CUARZO, DESMOLDANTE EN POLVO COLOR, SELLADOR ACRÍLICO TRANSPARENTE SEMILUSTRE).</t>
  </si>
  <si>
    <t>CENEFA LINEAL EN ADOQUÍN DE CONCRETO (20CM X 10CM X 6CM) COLOR ROJO (SUMINISTRO E INSTALACIÓN. INCLUYE BASE EN ARENA DE NIVELACIÓN E= 4CM Y ARENA DE SELLO).</t>
  </si>
  <si>
    <t>CENEFA LINEAL EN ADOQUÍN DE CONCRETO (20CM X 10CM X 8CM) COLOR ROJO PARA RAMPAS DE ACCESO VEHICULAR A PREDIOS (SUMINISTRO E INSTALACIÓN. INCLUYE BASE EN ARENA DE NIVELACIÓN E= 4CM Y ARENA DE SELLO).</t>
  </si>
  <si>
    <t>CENEFA LINEAL EN LOSETA PREFABRICADA TÁCTIL ALERTA Y GUÍA A55 / A56 ANCHO 0.40M (SUMINISTRO E INSTALACIÓN. INCLUYE BASE EN ARENA DE NIVELACIÓN E= 4 CM Y ARENA DE SELLO).</t>
  </si>
  <si>
    <t>CUNETA DE DRENAJE ANCHO= 0.50M EN CONCRETO PREMEZCLADO DE 3000 PSI FUNDIDO EN SITIO. PROFUNDIDAD VARIABLE (ENTRE 0.10M Y 0.50M). (INCLUYE CONSTRUCCIÓN DE PLACA DE FONDO Y MUROS EN CONCRETO IMPERMEABILIZADO, MEDIACAÑAS Y MORTERO DE NIVELACIÓN, ÁNGULOS METÁLICOS PARA SOPORTE DE REJILLAS PREFABRICADAS).</t>
  </si>
  <si>
    <t>MURO EN BLOQUE DE CONCRETO ESTRIADO. CONSTRUCCIÓN. SUMINISTRO E INSTALACIÓN. INCLUYE BLOQUE ESTRUCTURAL (19CM X 19CM X 39CM) MORTERO 1:3 HECHO EN OBRA PARA PEGA, CORTADORA Y DISCO DIAMANTADO. NO INCLUYE ACERO DE REFUERZO, CONCRETO PARA INYECCIÓN DE DOVELAS REFORZADAS NI MANO DE OBRA PARA EL REFORZAMIENTO DE LAS DOVELAS.</t>
  </si>
  <si>
    <t>REJA DE PROTECCIÓN PARA PARQUES VECINALES Y DE BOLSILLO. SEGÚN ESPECIFICACIONES IDRD. (SUMINISTRO E INSTALACIÓN. INCLUYE BASE EN CONCRETO DE 3000 PSI. NO INCLUYE ACERO DE REFUERZO).</t>
  </si>
  <si>
    <t>ESTRUCTURA DE BALONCESTO CON TABLERO ANTIVANDÁLICO SEGÚN ESPECIFICACIONES IDRD. (SUMINISTRO E INSTALACIÓN. INCLUYE EXCAVACIÓN, TRANSPORTE DE MATERIAL PROVENIENTE DE LA EXCAVACIÓN, CONCRETO DE LIMPIEZA Y DADO EN CONCRETO DE 3000 PSI).</t>
  </si>
  <si>
    <t>ESTRUCTURA DE MICROFUTBOL SEGÚN ESPECIFICACIONES IDRD. (SUMINISTRO E INSTALACIÓN. INCLUYE EXCAVACIÓN, TRANSPORTE DE MATERIAL PROVENIENTE DE LA EXCAVACIÓN, CONCRETO DE LIMPIEZA Y DADO EN CONCRETO DE 3000 PSI).</t>
  </si>
  <si>
    <t>PAR</t>
  </si>
  <si>
    <t>RUEDA PARA NIÑOS DE 1 A 5 AÑOS. SEGÚN ESPECIFICACIONES IDRD. (SUMINISTRO E INSTALACIÓN. INCLUYE EXCAVACIÓN Y CONCRETO DE 3000 PSI. NO INCLUYE ACERO DE REFUERZO).</t>
  </si>
  <si>
    <t>TUBERÍA CONCRETO CLASE V D= 24" (INCLUYE MORTERO DE INSTALACIÓN. SUMINISTRO E INSTALACIÓN).</t>
  </si>
  <si>
    <t>TUBERÍA CONCRETO CLASE V D= 27" (INCLUYE MORTERO DE INSTALACIÓN. SUMINISTRO E INSTALACIÓN).</t>
  </si>
  <si>
    <t>TUBERÍA CONCRETO CLASE V D= 40" (INCLUYE MORTERO DE INSTALACIÓN. SUMINISTRO E INSTALACIÓN).</t>
  </si>
  <si>
    <t>BARANDA METÁLICA M80 (SUMINISTRO E INSTALACIÓN. INCLUYE BASE EN CONCRETO).</t>
  </si>
  <si>
    <t>CRUZ HD 12" X 6" JUNTA HIDRÁULICA (SUMINISTRO E INSTALACIÓN)</t>
  </si>
  <si>
    <t>CUBIERTA VERDE (INCLUYE GEOTEXTIL 1800 PARA BASE, LÁMINA DE DRENAJE DE BAJA RETENCIÓN DE AGUA, GEOTEXTIL 1800 PARA RETENCIÓN DE FINOS, TAPETE TIPO CRASSULACEA EXL, TRANSPORTE Y MANO DE OBRA. SUMINISTRO E INSTALACIÓN.</t>
  </si>
  <si>
    <t>CUADRILLA (2 OFICIAL + 2 AYUDANTES)</t>
  </si>
  <si>
    <t>ACOMETIDA A TABLERO 3X2 + 1X4. THW. COBRE</t>
  </si>
  <si>
    <t>SUPER ESTRUCTURA EN CONCRETO DE 6000 PSI PREMEZCLADO, GRAVA COMÚN (Incluye Sumin, bombeo, Formaleteo, Colocación y Curado. No incl. Refuerzo).</t>
  </si>
  <si>
    <t>TUBO EN U SEPARADOR DE CICLORUTA. (SUMINISTRO E INSTALACIÓN. INCLUYE BASE EN CONCRETO DE 3000 PSI HECHO EN OBRA).</t>
  </si>
  <si>
    <t>PISO EN CONCRETO COLOR GRIS MR41 (280 Kg/Cm2) GRAVA 1" 28 DIAS  ESTAMPADO e=0.10m (INCLUYE SUMINISTRO Y COLOCACIÓN DE CONCRETO, JUEGO DE MOLDES,  DESMOLDANTE EN POLVO, CURADOR PARA CONCRETO, INCLUYE CORTE Y SELLADO DE JUNTAS.</t>
  </si>
  <si>
    <t>DEMOLICIÓN CONSTRUCCIONES DE 1 PISO TEJA. INCLUYEN EL CARGUE, TRANSPORTE Y DISPOSICIÓN FINAL DE ESCOMBROS EN SITIO AUTORIZADO (DISTANCIA DE TRANSPORTE 28 KM.). INCLUYE MUROS INTERNOS, EXTERNOS, PLACAS Y CUBIERTAS, ADEMÁS DE LOS ELEMENTOS INTERNOS QUE SE ENCUENTREN EN LOS MISMOS.</t>
  </si>
  <si>
    <t>DEMOLICIÓN CONSTRUCCIONES DE 1 PISO PLACA. INCLUYEN EL CARGUE, TRANSPORTE Y DISPOSICIÓN FINAL DE ESCOMBROS EN SITIO AUTORIZADO (DISTANCIA DE TRANSPORTE 28 KM.). INCLUYE MUROS INTERNOS, EXTERNOS, PLACAS Y CUBIERTAS, ADEMÁS DE LOS ELEMENTOS INTERNOS QUE SE ENCUENTREN EN LOS MISMOS.</t>
  </si>
  <si>
    <t>DEMOLICIÓN CONSTRUCCIONES DE 2 HASTA 3 PISOS. INCLUYEN EL CARGUE, TRANSPORTE Y DISPOSICIÓN FINAL DE ESCOMBROS EN SITIO AUTORIZADO (DISTANCIA DE TRANSPORTE 28 KM.). INCLUYE MUROS INTERNOS, EXTERNOS, PLACAS Y CUBIERTAS, ADEMÁS DE LOS ELEMENTOS INTERNOS QUE SE ENCUENTREN EN LOS MISMOS.</t>
  </si>
  <si>
    <t>DEMOLICIÓN CONSTRUCCIONES DE 4 HASTA 6 PISOS. INCLUYEN EL CARGUE, TRANSPORTE Y DISPOSICIÓN FINAL DE ESCOMBROS EN SITIO AUTORIZADO (DISTANCIA DE TRANSPORTE 28 KM.). INCLUYE MUROS INTERNOS, EXTERNOS, PLACAS Y CUBIERTAS, ADEMÁS DE LOS ELEMENTOS INTERNOS QUE SE ENCUENTREN EN LOS MISMOS.</t>
  </si>
  <si>
    <t>DEMOLICIÓN DE BODEGAS CON DOBLE ALTURA. INCLUYEN EL CARGUE, TRANSPORTE Y DISPOSICIÓN FINAL DE ESCOMBROS EN SITIO AUTORIZADO (DISTANCIA DE TRANSPORTE 28 KM.). INCLUYE MUROS INTERNOS, EXTERNOS, PLACAS Y CUBIERTAS, ADEMÁS DE LOS ELEMENTOS INTERNOS QUE SE ENCUENTREN EN LOS MISMOS.</t>
  </si>
  <si>
    <t>DEMOLICIÓN MEZANINE EN MADERA Y/O PREFABRICADO. INCLUYEN EL CARGUE, TRANSPORTE Y DISPOSICIÓN FINAL DE ESCOMBROS EN SITIO AUTORIZADO (DISTANCIA DE TRANSPORTE 28 KM.). INCLUYE MUROS INTERNOS, EXTERNOS, PLACAS Y CUBIERTAS, ADEMÁS DE LOS ELEMENTOS INTERNOS QUE SE ENCUENTREN EN LOS MISMOS.</t>
  </si>
  <si>
    <t>CERRAMIENTO (8 HILERAS DE ALAMBRE DE PÚAS CALIBRE 12.5, CON PINTURA BLANCA 3 MANOS 60 CM, EN LA PARTE SUPERIOR, CON POSTES DE CONCRETO H=2.5 M Y SECCIÓN DE 10CM X 10CM, INSTALADOS CADA 2.00 M. INCLUYE DADOS DE CIMENTACIÓN 0.30 M X 0.30 M X 0.50 M)</t>
  </si>
  <si>
    <t>CERRAMIENTO (8 HILERAS DE ALAMBRE DE PÚAS CALIBRE 12.5, CON POSTE DE MADERA ROLLIZA DE 8 CM DE DIÁMETRO Y 2.00 M DE ALTURA, ENTERRADO COMO MIN. 0.40, CON 2.00 M., ENTRE POSTES)</t>
  </si>
  <si>
    <t>CERRAMIENTO EN BLOQUE NO.5, DE ALTURA TOTAL DE 1.80 M, CON CIMENTACIÓN CICLÓPEA DE 0.35 M X 0.35 M Y VIGA DE AMARRE DE 0.12 M X 0.15 M Y COLUMNETAS DE 0.20 M X 0.12 M., CADA 3.50 M., ENTRE SÍ. INCLUYE TODOS LOS REFUERZOS EN HIERRO NECESARIOS.</t>
  </si>
  <si>
    <t>CERRAMIENTO EN MALLA ESLABONADA CALIBRE 10.5 Y ALAMBRE DE PUAS (3 HILERAS) INCLUYE AMARRES DE ALAMBRE GALVANIZADO SOLDADO A POSTES EN ACERO INOXIDABLE EN TUBO DE 1-1/2", CADA 2 MTS, ANGULO DE REMATE. EXCAVACIÓN DE 0.20 X 0.20 X 0.40 PARA ANCLAJE Y CONCRETO DE 3000 PSI PARA VIGA.</t>
  </si>
  <si>
    <t>EXPLANACIÓN Y EXTENDIDA MECÁNICA.</t>
  </si>
  <si>
    <t>LIMPIEZA Y ACOPIO MANUAL DE BASURAS</t>
  </si>
  <si>
    <t>CORTE Y RETIRO DE CÉSPED (HASTA 40 CM - INCLUYE RETIRO DE DESPERDICIOS). NO INCLUYE TRANSPORTE Y RETIRO DE SOBRANTES.</t>
  </si>
  <si>
    <t>MATA MALEZA (UNA APLICACIÓN)</t>
  </si>
  <si>
    <t>PODA DE ÁRBOLES MEDIANOS, ALTURA : 8 MTS (ELIMINAR RAMAS SECAS, CON RIESGO DE ROTURA, RAMAS QUE ESTORBEN EL PASO DE PERSONAS O TOQUEN CABLES O EDIFICIOS)</t>
  </si>
  <si>
    <t>FUMIGACIÓN CONTRA ROEDORES (RATICIDA - UNA APLICACIÓN)</t>
  </si>
  <si>
    <t>FUMIGACIÓN CONTRA INSECTOS (INSECTICIDAS- INCLUYE LEVANTAMIENTO DE ANIMALES Y BASURAS, DESINFECTACIÓN CONTRA VIRUS, BACTERIAS Y HONGOS)</t>
  </si>
  <si>
    <t>DIAGNOSTICO DE ESPACIO PUBLICO Y CICLORRUTA Y PUENTES PEATONALES (VISUAL)</t>
  </si>
  <si>
    <t>INSPECCIÓN DE REDES DE ALCANTARILLADO CON SISTEMAS CCTV PARA DIÁMETROS MAYORES A 36"</t>
  </si>
  <si>
    <t>INSPECCIÓN DE REDES DE ALCANTARILLADO CON SISTEMAS CCTV PARA DIÁMETROS ENTRE 6" A 36"</t>
  </si>
  <si>
    <t>DIAGNOSTICO DE ESPACIO PUBLICO Y CICLORRUTA Y PUENTES PEATONALES (VISUAL). INCLUYE LEVANTAMIENTO TOPOGRÁFICO Y GEORREFERENCIACIÓN DE ELEMENTOS</t>
  </si>
  <si>
    <t>BACHEO EN PAVIMENTO FLEXIBLE E= 0.14M CON ASFALTO CAUCHO E=0.10M. (INCLUYE DEMOLICIÓN MANUAL Y CARGUE DE PAVIMENTO FLEXIBLE DE E=0.14M, TRANSPORTE Y DISPOSICIÓN FINAL DE ESCOMBROS, EXCAVACIÓN Y REPOSICIÓN BASE GRANULAR CLASE A (BG_A) E=0.20M, BASE ASFÁLTICA MD10 E= 0.04M, BASE ASFÁLTICA CON ASFALTO CAUCHO E=0.10M )</t>
  </si>
  <si>
    <t>BACHEO EN PAVIMENTO FLEXIBLE CON ASFALTO CAUCHO E= 0.14M. (INCLUYE DEMOLICIÓN MANUAL Y CARGUE DE PAVIMENTO FLEXIBLE DE E=0.14M, TRANSPORTE Y DISPOSICIÓN FINAL DE ESCOMBROS, EXCAVACIÓN Y REPOSICIÓN BASE GRANULAR CLASE A (BG_A) E=0.20M, BASE ASFÁLTICA CON ASFALTO CAUCHO E=0.14M )</t>
  </si>
  <si>
    <t>RETIRO DE BOLARDO (O RESTOS). INCLUYE REPARACIÓN DEL SITIO CON CONCRETO DE 1500 PSI HECHO EN OBRA (40X40X10CM) Y SUBBASE GRANULAR B-200 E=0.35. INCLUYE RETIRO DE ESCOMBROS. INCLUYE DEMOLICIÓN Y EXCAVACIÓN.</t>
  </si>
  <si>
    <t>MANTENIMIENTO CORRECTIVO ESPACIO PUBLICO EN ADOQUÍN DE ARCILLA LIVIANO SOBRE ARENA. INCL. RETIRO ADOQUÍN E INSTALAR EL MISMO. NO INCLUYE REDES.</t>
  </si>
  <si>
    <t>MANTENIMIENTO CORRECTIVO DE ESPACIO PUBLICO LOSETA A-50 SOBRE ARENA. INCL. RETIRO LOSETA E INSTALAR LA MISMA.</t>
  </si>
  <si>
    <t>MANTENIMIENTO CORRECTIVO, RETIRO Y REINSTALACIÓN DE BORDILLO PREFABRICADO A80 (RETIRO E INSTALACIÓN. INCLUYE MATERIAL DE BASE)</t>
  </si>
  <si>
    <t>ALQUILER DE PUESTO DE TRABAJO - ESCRITORIO 75X120X50CM</t>
  </si>
  <si>
    <t>ALQUILER DE SILLA PARA ESCRITORIO PARA PUESTO DE TRABAJO</t>
  </si>
  <si>
    <t>ALQUILER DE SILLA PLÁSTICA SIN BRAZOS</t>
  </si>
  <si>
    <t>EVALUACION SUPERFICIAL. INCLUYE LEVANTAMIENTO DE FALLAS (AUSCULTACIÓN VISUAL) PARA DETERMINAR EL PCI (NORMA ASTM D 6433-07) PARA CALZADA SEGMENTO</t>
  </si>
  <si>
    <t>Clz/Sg</t>
  </si>
  <si>
    <t>PROCESAMIENTO Y ANALISIS DE INFORMACION PARA EL DIAGNOSTICO</t>
  </si>
  <si>
    <t>SEG</t>
  </si>
  <si>
    <t>ALQUILER SEÑAL VERTICAL GRUPO I (75X75CM) (INCLUYE SUMINISTRO E INSTALACIÓN)</t>
  </si>
  <si>
    <t>ALQUILER SEÑAL VERTICAL GRUPO I (60X60CM) (INCLUYE SUMINISTRO E INSTALACIÓN)</t>
  </si>
  <si>
    <t>ALQUILER SEÑAL VERTICAL GRUPO I (90X90CM) (INCLUYE SUMINISTRO E INSTALACIÓN)</t>
  </si>
  <si>
    <t>ALQUILER DE PALETA PARE-SIGA EN POLIETILENO.</t>
  </si>
  <si>
    <t>MANTENIMIENTO RUTINARIO DE CALZADA EN PAVIMENTO FLEXIBLE. INCLUYE LIMPIEZA DE SUMIDEROS, POZOS, SELLO DE JUNTAS Y RETIRO MANUAL DE CAPA VEGETAL.</t>
  </si>
  <si>
    <t>CONO POZO INSPECCIÓN PREFABRICADO D= 1.20M X 0.60M E=0.10M H= 0.75M (INC. SUMINISTRO E INST. NO INC. ARO DE AJUSTE, ARO-TAPA Y TAPA)</t>
  </si>
  <si>
    <t>ALQUILER BARRERA RELLENABLE (2.00X0.55X1.00M)</t>
  </si>
  <si>
    <t>ALQUILER DE SEÑAL LUMINOSA BIDIRECCIONAL 1.50M X 0.50M (INCLUYE INSTALACIÓN, MANTENIMIENTO Y DESINSTALACIÓN).</t>
  </si>
  <si>
    <t>CARCAMO TIPO PLACA DE PROTECCIÓN PARA TUBERÍA Ø 14" NORMA EAAB NS-090 . 3V.2. INCLUYE: DESPERDICIOS, COMPACTACIÓN Y DESPUNTES.</t>
  </si>
  <si>
    <t>BANDERERO (INCLUYE ALQUILER DE PALETA PARE-SIGA EN POLIETILENO). HORARIO NOCTURNO</t>
  </si>
  <si>
    <t>CANALIZACIÓN DE TRÁFICO (INSTALACIÓN, MANTENIMIENTO Y DESINSTALACIÓN DIARIO) CON SEÑALIZADORES TUBULARES COLOMBINA PLÁSTICA Y TRIPLE CINTA DE SEÑALIZACIÓN (INCLUYE ALQUILER DE SEÑALIZADORES TUBULARES). LONGITUD 50 METROS.</t>
  </si>
  <si>
    <t>UN/DIA</t>
  </si>
  <si>
    <t>PISOS EN METALDECK 2" CALIBRE 16 (1.50MM) PARA PUENTES VEHICULARES. (INCLUYE TRANSPORTE, HERRAMIENTA MENOR, MANO DE OBRA)</t>
  </si>
  <si>
    <t>PISOS EN METALDECK 2" CALIBRE 18 (1.50MM) PARA PUENTES PEATONALES. (INCLUYE TRANSPORTE, HERRAMIENTA MENOR, MANO DE OBRA)</t>
  </si>
  <si>
    <t>CONCRETO 3000 PSI GRAVA FINA PARA BARANDAS (PREMEZCLADO. INCLUYE SUMIN., FORMALETEO Y COLOCACIÓN. NO INCL. REFUERZO, CURADO).</t>
  </si>
  <si>
    <t>BARANDA METÁLICA PARA PUENTE PEATONAL (INCLUYE DADOS DE CONCRETO 3000 PSI GRAVA COMÚN DE 0.20M X 0.20M, RECUBRIMIENTO EN BARRERA EPÓXICA Y ESMALTE URETANO GRIS. INCLUYE TUBO DE CERRAMIENTO NEGRO DE Ø 2" Y Ø 1/2" - 1.9MM, PLATINA METÁLICA). SUMINISTRO E INSTALACIÓN.</t>
  </si>
  <si>
    <t>PISOS EN TABLILLA DE MADERA TECA TIPO DECK. SUMINISTRO E INSTALACIÓN. (INCLUYE HERRAMIENTA MENOR, TRANSPORTE, MANO DE OBRA).</t>
  </si>
  <si>
    <t>PILOTE D=25 CM CONCRETO TREMIE DE 3000 PSI. (INCL. EXCAVACIÓN, CONCRETO, CARGUE Y RETIRO DE SOBRANTES, DESMOVILIZACIÓN, MONTAJE Y DESMONTAJE DE EQUIPO. INCLUYE MOVILIZACIÓN HACIA Y DESDE LA OBRA Y ENTRE PERFORACIONES, MONTAJE Y DESMONTAJE, REGISTRO DE MUESTRAS CORRESPONDIENTES AL PERFIL ESTRATIGRÁFICO. TAMBIÉN INCLUYE EL CARGUE, RETIRO Y DISPOSICIÓN FINAL DE ESCOMBROS. SUMINISTRO Y COLOCACIÓN DEL CONCRETO).</t>
  </si>
  <si>
    <t>COLUMNA EN CONCRETO DE 3500 PSI, (24 MPa) PREMEZCLADO, GRAVA COMÚN (Incluye suministro, Bombeo, formaleteo en madera, colocación y curado, No incluye refuerzo).</t>
  </si>
  <si>
    <t>MURO ESTRUCTURAL EN CONCRETO 3500 PSI PREMEZCLADO, GRAVA COMÚN. (Incluye suministro, formaleteo, bombeo, colocación y curado. No incl. Refuerzo).</t>
  </si>
  <si>
    <t>ENCHAPE PARA COLUMNAS Y VIGAS EN BLOQUE DE CONCRETO ESTRIADO. MORTERO 1:3 HECHO EN OBRA PARA PEGA, CORTADORA Y DISCO DIAMANTADO (INCLUYE SUMINISTRO E INSTALACIÓN).</t>
  </si>
  <si>
    <t>HIDROPROTECCIÓN Y LAVADO (INCLUYE ALQUILER DE HIDROLAVADORA 1300W. INCLUYE HIDROSELLANTE, ELEMENTOS DE ASEO (DETERGENTE INDUSTRIAL). TRANSPORTE, AGUA, COMBUSTIBLE Y MANO DE OBRA).</t>
  </si>
  <si>
    <t>SELLO DE JUNTAS CON ICOPOR Y SIKAFLEX 1A SELLADO DE JUNTAS (300CC) (INCLUYE SUMINISTRO E INSTALACIÓN)</t>
  </si>
  <si>
    <t>CANAL Y FLANCHE EN LAMINA GALVANIZADA. (INCLUYE SUMINISTRO E INSTALACIÓN)</t>
  </si>
  <si>
    <t>MURO EN DIAGONALES EN BLOQUE DE CONCRETO ESTRIADO DIAGONAL. CONSTRUCCIÓN. SUMINISTRO E INSTALACIÓN. INCLUYE BLOQUE ESTRUCTURAL (19CM X 19CM X 39CM) MORTERO 1:3 HECHO EN OBRA PARA PEGA, CORTADORA Y DISCO DIAMANTADO. NO INCLUYE ACERO DE REFUERZO, CONCRETO PARA INYECCIÓN DE DOVELAS REFORZADAS NI MANO DE OBRA PARA EL REFORZAMIENTO DE LAS DOVELAS.</t>
  </si>
  <si>
    <t>CUNETAS EN MANTO DE HORMIGÓN DE E= 8MM (INCLUYE SUMINISTRO E INSTALACIÓN). ESTA ACTIVIDAD SE REQUIERE PARA EL CONTRATO DE CONSULTORÍA Y OBRA N° IDU 1920 DE 2013.</t>
  </si>
  <si>
    <t>CANALETA PORTACABLES DE 20CM PVC CON ADHESIVO. INCLUYE UNIÓN PROPORCIONAL CADA 2M. SUMINISTRO E INSTALACIÓN</t>
  </si>
  <si>
    <t>CANALETA PORTACABLES DE 32CM PVC CON ADHESIVO. INCLUYE UNIÓN PROPORCIONAL CADA 2M. SUMINISTRO E INSTALACIÓN</t>
  </si>
  <si>
    <t>3 DUCTOS D= 2" PVC PESADO DB (NO INCLUYE RELLENOS). SUMINISTRO E INSTALACIÓN.</t>
  </si>
  <si>
    <t>2 DUCTOS D= 1 1/4" CONDUIT PVC (NO INCLUYE RELLENOS). SUMINISTRO E INSTALACIÓN.</t>
  </si>
  <si>
    <t>ADECUACIÓN DE TERRENO (MOVIMIENTO DE TIERRA Y OBRAS DE ADECUACIÓN PARA ACCESO A MAQUINARIA)</t>
  </si>
  <si>
    <t>BOLSA DE LONA CON SUELO-CEMENTO (CONFINAMIENTO DE TALUDES. PROPORCIÓN 1:0:2.SUMINISTRO, MEZCLADO, LLENADO Y COLOCACIÓN.</t>
  </si>
  <si>
    <t>BOLSA DE LONA CON SUELO-CEMENTO (CONFINAMIENTO DE TALUDES. PROPORCIÓN 1:0:4.SUMINISTRO, MEZCLADO, LLENADO Y COLOCACIÓN.</t>
  </si>
  <si>
    <t>TRATAMIENTO SILVICULTURAL PODA DE RAÍCES (INCLUYE EXCAVACIÓN MANUAL, CORTE, CICATRIZACIÓN Y DISPOSICIÓN FINAL DE ESCOMBROS A 28 KILÓMETROS)</t>
  </si>
  <si>
    <t>PISO PRETENSADO E= 70 MM PARA ESTACIONES Y PUENTES TIPO TRANSMILENIO. SUMINISTRO E INSTALACIÓN.</t>
  </si>
  <si>
    <t>DEMOLICIÓN RECUBRIMIENTO ESTRUCTURAL DE ZONAS CON DESCASCARAMIENTO, HASTA DESCUBRIR EL REFUERZO EXISTENTE VERIFICANDO PH EN CONCRETO. INCLUYE TODOS LOS COSTOS DE SUMINISTRO DE MATERIALES, EQUIPOS, CARGUE Y TRANSPORTE DE MATERIALES SOBRANTES A BOTADERO AUTORIZADO Y MANO DE OBRA.</t>
  </si>
  <si>
    <t>DEMOLICIÓN DE CONCRETO REFORZADO DE BARRERA LATERAL DE SECCIÓN 0.18M. INCLUYE TODOS LOS COSTOS DE SUMINISTRO DE MATERIALES, EQUIPOS (HERRAMIENTA MENOR, CORTADORA,COMPRESOR, PROVISIONAL DE ENERGÍA), TRANSPORTE, MANEJO, ALMACENAMIENTO, DESPERDICIOS, CARGUE Y TRANSPORTE DE MATERIALES SOBRANTES A ESCOMBRERA AUTORIZADA Y MANO DE OBRA.</t>
  </si>
  <si>
    <t>DEMOLICIÓN PAVIMENTO ASFÁLTICO DE ESPESOR 10 CM. INCLUYE TODOS LOS COSTOS DE SUMINISTRO DE EQUIPOS (HERRAMIENTA MENOR, MARTILLO NEUMÁTICO, COMPRESOR, PROVISIONAL DE ENERGÍA), TRANSPORTE, MANEJO, ALMACENAMIENTO, DESPERDICIOS, CARGUE Y TRANSPORTE DE MATERIALES SOBRANTES A ESCOMBRERA AUTORIZADA Y MANO DE OBRA.</t>
  </si>
  <si>
    <t>DEMOLICIÓN DE CONCRETO REFORZADO DE TABLERO. INCLUYE DEMOLICIÓN DEL CONCRETO EXISTENTE EMPLEANDO MARTILLOS NEUMÁTICOS O HIDRÁULICOS, RETIRO Y MANEJO DE ESCOMBROS, SUMINISTRO DE EQUIPOS, PERSONAL, TRANSPORTE, ENERGÍA Y MANO DE OBRA.</t>
  </si>
  <si>
    <t>DEMOLICIÓN DE CONCRETO REFORZADO DE TABLERO, CAJUELA DOBLE 0.08M X 0.20M. INCLUYE EL RETIRO DE ÁNGULOS METÁLICOS DE JUNTAS EXISTENTES, LA DEMOLICIÓN DEL CONCRETO EXISTENTE Y EL RETIRO DE ESCOMBROS Y TODOS LOS COSTOS DE SUMINISTRO DE MATERIALES, EQUIPOS, TRANSPORTES, MANEJO, ALMACENAMIENTO, DESPERDICIOS, CARGUE Y TRANSPORTE DE MATERIALES SOBRANTES A ESCOMBRERAS AUTORIZADAS Y MANO DE OBRA.</t>
  </si>
  <si>
    <t>DEMOLICIÓN RECUBRIMIENTO COLUMNAS PARA ADICIÓN DE REFUERZO, HASTA DESCUBRIR EL REFUERZO EXISTENTE VERIFICANDO PH EN CONCRETO. INCLUYE TODOS LOS COSTOS DE SUMINISTRO DE MATERIALES (COLORANTE INDICADOR DE PH), EQUIPOS (HERRAMIENTA MENOR, MARTILLO DEMOLEDOR DE BAJO IMPACTO 1.5 WATTS, COMPRESOR, PROVISIONAL DE ENERGÍA), CARGUE Y TRANSPORTE DE MATERIALES SOBRANTES A BOTADERO AUTORIZADO Y MANO DE OBRA.</t>
  </si>
  <si>
    <t>DEMOLICIÓN RECUBRIMIENTO VIGAS CABEZAL PARA SANEADO DE REFUERZO, HASTA DESCUBRIR EL REFUERZO EXISTENTE VERIFICANDO PH EN CONCRETO. INCLUYE TODOS LOS COSTOS DE SUMINISTRO DE MATERIALES (COLORANTE INDICADOR DE PH), EQUIPOS (HERRAMIENTA MENOR, ANDAMIOS, MARTILLO DEMOLEDOR DE BAJO IMPACTO 1.5 WATTS, COMPRESOR, PROVISIONAL DE ENERGÍA), CARGUE Y TRANSPORTE DE MATERIALES SOBRANTES A BOTADERO AUTORIZADO Y MANO DE OBRA.</t>
  </si>
  <si>
    <t>DEMOLICIÓN RECUBRIMIENTO DE ÁREAS DE TRABAJO AFECTADAS POR DEGRADACIÓN DEL CONCRETO, HASTA DESCUBRIR EL REFUERZO EXISTENTE VERIFICANDO PH EN CONCRETO. INCLUYE TODOS LOS COSTOS DE SUMINISTRO DE MATERIALES (COLORANTE INDICADOR DE PH), EQUIPOS (HERRAMIENTA MENOR, ANDAMIOS, MARTILLO DEMOLEDOR DE BAJO IMPACTO 1.5 WATTS, COMPRESOR, PROVISIONAL DE ENERGÍA), CARGUE Y TRANSPORTE DE MATERIALES SOBRANTES A BOTADERO AUTORIZADO Y MANO DE OBRA.</t>
  </si>
  <si>
    <t>DEMOLICIÓN POR TRAMOS ALTERNANDO COSTADOS IZQUIERDOS Y DERECHOS Y GARANTIZANDO EL SERVICIO DEL PUENTE A LOS PEATONES DE PLACA REFORZADA E= 1.10M DE TABLERO DE PUENTE CONSTRUIDA SOBRE METALDECK, INCLUYE TRASIEGO DE ESCOMBROS (DESDE PUENTE Y DESCENSO POR RAMPAS HASTA ANDEN), CARGUE MANUAL Y RETIRO HASTA BOTADERO AUTORIZADO. INCLUYE DESMONTE Y RETIRO DE LOSA EXISTENTE Y CONECTORES DE CORTANTE.</t>
  </si>
  <si>
    <t>DEMOLICIÓN DE CONCRETO DE RECUBRIMIENTO DE ZAPATAS PARA ADICIÓN DE REFUERZO. INCLUYE LA DEMOLICIÓN DE CONCRETO EXISTENTE EMPLEANDO MARTILLOS NEUMÁTICOS O HIDRÁULICOS, RETIRO Y MANEJO DE ESCOMBROS, SUMINISTRO DE MATERIALES, EQUIPO, PERSONAL, ENERGÍA Y MANO DE OBRA.</t>
  </si>
  <si>
    <t>DEMOLICIÓN DE TOPES SISMICOS TRANSVERSALES EN LOS ESTRIBOS, HASTA DESCUBRIR EN SU TOTALIDAD Y SEGÚN LO ESPECIFICADO, EL REFUERZO EXISTENTE VERIFICANDO EL PH EN CONCRETO. INCLUYE TODOS LOS COSTOS DE SUMINISTRO DE MATERIALES (COLORANTE INDICADOR DE PH), EQUIPOS (HERRAMIENTA MENOR, ANDAMIOS, MARTILLO DEMOLEDOR DE BAJO IMPACTO DE 1.5 WATTS, COMPRESOR, PROVISIONAL DE ENERGÍA), CARGUE Y TRANSPORTE DE MATERIALES SOBRANTES A BOTADERO AUTORIZADO Y MANO DE OBRA.</t>
  </si>
  <si>
    <t>DEMOLICIÓN DE MUROS EN MAMPOSTERÍA EN CONCRETO EN SU TOTALIDAD PARA INTERVENCIÓN DE LOS TRABAJOS EN TOPES SÍSMICOS. INCLUYE TODOS LOS COSTOS DE SUMINISTRO DE MATERIALES (COLORANTE INDICADOR DE PH), EQUIPOS (HERRAMIENTA MENOR, ANDAMIOS, MARTILLO DEMOLEDOR DE BAJO IMPACTO DE 1.5 WATTS, COMPRESOR, PROVISIONAL DE ENERGÍA), CARGUE Y TRANSPORTE DE MATERIALES SOBRANTES A BOTADERO AUTORIZADO Y MANO DE OBRA.</t>
  </si>
  <si>
    <t>REGATAS PARA DESCUBRIR EL ACERO PERIMETRALMENTE DE 10 CM DE PROFUNDIDAD Y 10 CM DE ANCHO VERIFICANDO PH EN CONCRETO Y LIMPIEZA SUPERFICIAL DE ACERO DE REFUERZO. ACTIVIDAD ADICIONAL A LA ACTIVIDAD DE DEMOLICIÓN DE RECUBRIMIENTO. INCLUYE TODOS LOS COSTOS DE SUMINISTRO DE MATERIALES (COLORANTE INDICADOR DE PH), EQUIPOS (HERRAMIENTA MENOR, ANDAMIOS, LIMPIEZA AIRE A PRESIÓN, GRATA), CARGUE Y TRANSPORTE DE MATERIALES SOBRANTES A BOTADERO AUTORIZADO Y MANO DE OBRA.</t>
  </si>
  <si>
    <t>REGATAS PARA DESCUBRIR EL ACERO PERIMETRALMENTE DE 5 CM DE PROFUNDIDAD Y 10 CM DE ANCHO APROX. VERIFICANDO PH EN CONCRETO Y LIMPIEZA SUPERFICIAL DE ACERO DE REFUERZO. ACTIVIDAD ADICIONAL A LA ACTIVIDAD DE DEMOLICIÓN DE RECUBRIMIENTO. INCLUYE TODOS LOS COSTOS DE SUMINISTRO DE MATERIALES (COLORANTE INDICADOR DE PH), EQUIPOS (HERRAMIENTA MENOR, ANDAMIOS, PROVISIONAL DE ENERGÍA, LIMPIEZA AIRE A PRESIÓN, GRATA), CARGUE Y TRANSPORTE DE MATERIALES SOBRANTES A BOTADERO AUTORIZADO Y MANO DE OBRA.</t>
  </si>
  <si>
    <t>REGATAS PARA LA COLOCACIÓN DE REFUERZO ADICIONAL EN EL TABLERO 10 CM DE PROFUNDIDAD Y 10 CM DE ANCHO.</t>
  </si>
  <si>
    <t>REVESTIMIENTO DE COLUMNAS EN CONCRETO DE 3500 PSI, EN ZONAS DE ADICIÓN DE REFUERZO. INCLUYE TODOS LOS COSTOS DE SUMINISTRO DE MATERIALES (RECUBRIMIENTO ANTICORROSIVO EN DOS MANOS), EQUIPOS (HERRAMIENTA MENOR, ANDAMIOS, LIMPIEZA AIRE A PRESIÓN), TRANSPORTES, MANEJO, ALMACENAMIENTO, DESPERDICIOS, CARGUE Y TRANSPORTE DE MATERIALES SOBRANTES A BOTADERO AUTORIZADO Y MANO DE OBRA.</t>
  </si>
  <si>
    <t>IMPRIMANTE Y PUENTE DE ADHERENCIA ENTRE CONCRETO FRESCO Y ENDURECIDO DE FRAGUADO LENTO. EPÓXICO DE PEGA CONCRETO NUEVO A VIEJO QUE CUMPLA CON LA NORMA ASTM C - 881 TIPO 5 GRADO II, Y LA COLOCACIÓN EN EL SITIO ESPECIFICADO EN LOS DISEÑOS. INCLUYE TODOS LOS COSTOS DE SUMINISTRO DE MATERIALES, EQUIPOS, TRANSPORTES, MANEJO, ALMACENAMIENTO, MANEJO DE DESPERDICIOS Y MANO DE OBRA.</t>
  </si>
  <si>
    <t>ANCLAJE EPÓXICO DE VARILLA DE 1/2" SUMINISTRO E INSTALACIÓN EN ALTURA. (incluye la detección de refuerzo para perforacion, la perforacion, limpieza de la perforacion con chorro de aire, suministro de materiales (relleno epoxico ET o equivalente, brocas), equipos, transportes, manejo, almacenamiento, manejo de desperdicios, mano de obra y andamio tubular)</t>
  </si>
  <si>
    <t>CM.PER</t>
  </si>
  <si>
    <t>ANCLAJE EPÓXICO DE VARILLA DE 3/8"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</si>
  <si>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ANCLAJE EPÓXICO DE VARILLA DE 5/8"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</si>
  <si>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ANCLAJE EPÓXICO DE VARILLA DE 7/8"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</si>
  <si>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JUNTA ELASTOMÉRICA ANCLADA APROXIMADAMENTE 30MM DE LONGITUD. SUMINISTRO E INSTALACIÓN. INCLUYE TODOS LOS COSTOS DE SUMINISTRO DE MATERIALES (JUNTA TIPO FREYSSINET M60 O EQUIVALENTE CON ACCESORIOS DE FIJACIÓN), EQUIPOS (HERRAMIENTA MENOR), TRANSPORTES, MANEJO, ALMACENAMIENTO, DESPERDICIOS Y MANO DE OBRA.</t>
  </si>
  <si>
    <t>JUNTA ELASTOMÉRICA ANCLADA APROXIMADAMENTE 35MM DE LONGITUD. SUMINISTRO E INSTALACIÓN. INCLUYE TODOS LOS COSTOS DE SUMINISTRO DE MATERIALES (JUNTA TIPO FREYSSINET M60 O EQUIVALENTE CON ACCESORIOS DE FIJACIÓN), EQUIPOS (HERRAMIENTA MENOR), TRANSPORTES, MANEJO, ALMACENAMIENTO, DESPERDICIOS Y MANO DE OBRA.</t>
  </si>
  <si>
    <t>NEOPRENO DE 35X25X4,6, DUREZA 60 EN LA CARA POSTERIOR DE CADA TOPE SÍSMICO. SUMINISTRO E INSTALACIÓN. INCLUYE INSTALACIÓN DE NEOPRENOS NUEVOS, Y TODOS LOS COSTOS DE SUMINISTRO DE MATERIALES, EQUIPOS (HERRAMIENTA MENOR, ANDAMIOS), TRANSPORTES, MANEJO, ALMACENAMIENTO, DESPERDICIOS Y MANO DE OBRA.</t>
  </si>
  <si>
    <t>NEOPRENO DE 2,0 CM DE ESPESOR, SECCIÓN 60 CM POR 30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</si>
  <si>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2,5 CM DE ESPESOR, SECCIÓN 30 CM POR 15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</si>
  <si>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20X35X4 DUREZA 60 SIN REFUERZO ENTRE LA VIGA Y LA MÉNSULA. SUMINISTRO E INSTALACIÓN. INCLUYE TODOS LOS COSTOS DE SUMINISTRO DE MATERIALES, EQUIPOS, TRANSPORTES, MANEJO, ALMACENAMIENTO, DESPERDICIOS Y MANO DE OBRA.</t>
  </si>
  <si>
    <t>NEOPRENO DE 4,0 CM DE ESPESOR, SECCIÓN 80 CM POR 50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</si>
  <si>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5,0 CM DE ESPESOR, SECCIÓN 40 CM POR 50 CM, DUREZA 60. CON REFUERZO DE 2 LÁMINAS DE 1/4"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</si>
  <si>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60 X 20 X 1,5 D 50 CON PLATINA 3 MM ENTRE LA VIGA METÁLICA Y ESTRIBO. SUMINISTRO E INSTALACIÓN. INCLUYE TODOS LOS COSTOS DE SUMINISTRO DE MATERIALES, EQUIPOS, TRANSPORTES, MANEJO, ALMACENAMIENTO, DESPERDICIOS Y MANO DE OBRA.</t>
  </si>
  <si>
    <t>PINTURA ACRÍLICA, MONOCOMPONENTE, IMPERMEABLE, ELÁSTICO, DE ALTA RESISTENCIA A LA CARBONATACIÓN, LAVABLE, CONSUMO DE 0,32 GL/M2, PARA UN ESPESOR DE PELÍCULA SECA DE 12 MILS. INCLUYE TODOS LOS COSTOS DE SUMINISTRO DE MATERIALES, EQUIPOS (COMPRESOR, PISTOLA, RODILLO, ANDAMIOS, PROVISIONAL DE ENERGÍA), TRANSPORTES, MANEJO, ALMACENAMIENTO, DESPERDICIOS Y MANO DE OBRA.</t>
  </si>
  <si>
    <t>SUMINISTRO Y APLICACIÓN MEDIANTE IMPREGNACIÓN ACUOSA DE INHIBIDOR DE CORROSIÓN. INCLUYE TODOS LOS COSTOS DE SUMINISTRO DE MATERIALES, EQUIPOS (COMPRESOR, PISTOLA, RODILLO, ANDAMIOS, PROVISIONAL DE ENERGÍA), TRANSPORTES, MANEJO, ALMACENAMIENTO, DESPERDICIOS Y MANO DE OBRA.</t>
  </si>
  <si>
    <t>MÉNSULAS METÁLICAS EN ACERO A-36 CALIBRE DE 1/2" SEGÚN PLANOS DE DISEÑO. SUMINISTRO, FABRICACIÓN E INSTALACIÓN. INCLUYE SUMINISTRO DE MATERIALES, EQUIPOS, TRANSPORTES, MANEJO, ALMACENAMIENTO, DESPERDICIOS Y MANO DE OBRA.</t>
  </si>
  <si>
    <t>ESMALTE TIPO POLIURETANO EN DOS COMPONENTES. COMPONENTE A: ESMALTE POLIESTÉRICO CON PIGMENTOS DE ALTA RESISTENCIA A AGENTES FÍSICOS Y QUÍMICOS Y COMPONENTE B: UN CATALIZADOR OSOCIANATO TIPO PINTUCO REF. 113XX O SIMILAR EN ESPESOR DE 2 MILS. PARA LAS BARANDAS. SUMINISTRO, TRANSPORTE, ALMACENAMIENTO, PREPARACIÓN Y APLICACIÓN. INCLUYE LIMPIEZA MANUAL PREVIA DE SUPERFICIE A PINTAR</t>
  </si>
  <si>
    <t>PREPARACIÓN Y APLICACIÓN DE RECUBRIMIENTO INHIBIDOR DE CORROSIÓN EN DOS COMPONENTES PARA LAS SUPERFICIE DE ACERO QUE CONFORMAN LA ESTRUCTURA DEL PUENTE, EN ESPESOR DE 3 MILS Y DE ESMALTE TIPO POLIURETANO EN DOS COMPONENTES. COMPONENTE A: ESMALTE POLIESTÉRICO CON PIGMENTOS DE ALTA RESISTENCIA A AGENTES FÍSICOS Y QUÍMICOS Y COMPONENTE B: UN CATALIZADOR OSOCIANATO EN ESPESOR DE 2 MILS. INCLUYE LIMPIEZA MANUAL PREVIA DE SUPERFICIE A PINTAR. SUMINISTRO, TRANSPORTE, ALMACENAMIENTO.</t>
  </si>
  <si>
    <t>IZAJE DE VIGA PARA REEMPLAZO DE APOYOS DE NEOPRENO.</t>
  </si>
  <si>
    <t>LEVANTAMIENTO Y REUTILIZACIÓN DE ADOQUÍN. INCLUYE TODOS LOS COSTOS DE SUMINISTRO DE LEVANTAMIENTO DE LADRILLO EXISTENTE, TRANSPORTE, BODEGAJE Y REINSTALACIÓN UNA VEZ CULMINADAS LAS LABORES DE REFORZAMIENTO DE COLUMNAS Y ZAPATAS, MATERIALES (REUTILIZACIÓN DE LADRILLO EXISTENTE, CAMA DE MORTERO SIMPLE 1:4 E=5CM HECHO EN OBRA, EMBOQUILLADO, ETC.), EQUIPOS (HERRAMIENTA MENOR), MANO DE OBRA Y TRANSPORTE.</t>
  </si>
  <si>
    <t>LÁMINAS PLATINA DE FIBRA DE CARBONO PARA REFUERZO ESTRUCTURAL. (PRECIO UNITARIO POR UNA CAPA). SUMINISTRO E INSTALACIÓN. INCLUYE TODOS LOS COSTOS DE PREPARACIÓN SUPERFICIE, SUMINISTRO DE MATERIALES, THINER, ESTOPA, EQUIPOS, ADHESIÓN TEST, TRANSPORTES, MANEJO ALMACENAMIENTO, DESPERDICIOS, CARGUE Y TRANSPORTE DE MATERIALES SOBRANTES A BOTADERO AUTORIZADO Y MANO DE OBRA.</t>
  </si>
  <si>
    <t>NEOPRENO DE 30 X 35 X 4 DUREZA 60 SIN REFUERZO ENTRE LA VIGA Y LA MÉNSULA. SUMINISTRO E INSTALACIÓN. INCLUYE TODOS LOS COSTOS DE SUMINISTRO DE MATERIALES, EQUIPOS, TRANSPORTES, MANEJO, ALMACENAMIENTO, DESPERDICIOS Y MANO DE OBRA.</t>
  </si>
  <si>
    <t>TORONES POSTENSADOS PARA REFORZAMIENTO EXTERNO DE 1/2" TENSIONADO 16,9 TON. SUMINISTRO E INSTALACIÓN, TENSIONAMIENTO, MANO DE OBRA, EQUIPOS EN GENERAL.</t>
  </si>
  <si>
    <t>TON-M</t>
  </si>
  <si>
    <t>CABLE DE REFORZAMIENTO EXTERNO DE 5/8" TENSIONADO 46,5 TON. TENSIONAMIENTO, MANO DE OBRA, EQUIPOS EN GENERAL.</t>
  </si>
  <si>
    <t>HERRAJES. SUMINISTRO E INSTALACIÓN. INCLUYE MATERIALES Y MANO DE OBRA.</t>
  </si>
  <si>
    <t>REPARACIÓN DE SOLDADURAS JUNTAS A FILETE, CON REMOCIÓN DE PINTURA EXISTENTE, REMOCIÓN DEL DEFECTO MEDIANTE DISCO DE CORTE DE 1/8" PARA GENERAR BISEL Y LUEGO DISCO DE PULIDO DE 1/4" PARA MEJORAR INCLINACIÓN DE CARAS Y FACILITAR PROCESO DE COLOCACIÓN DE MATERIAL DE APORTE. INCLUYE: GATEO MEDIANTE TUBERÍA Y GATOS HIDRÁULICO DE 100 TON EN 2 PUNTOS PARA SOPORTE DE TRAMOS A REPARAR; REMOCIÓN DE PINTURA, APLICACIÓN DE CORDÓN DE SOLDADURA 7018 X1/8" CON ADECUADA PENETRACIÓN; APLICACIÓN DE CORDÓN DE PRESENTACIÓN EN 5/32", APLICACIÓN DE ANTICORROSIVO A BASE DE CROMATO DE ZINC Y ESMALTE EN 5 MILS; EQUIPO, ANDAMIO, MATERIALES, HERRAMIENTA Y MANO DE OBRA.</t>
  </si>
  <si>
    <t>REPARACIÓN DE SOLDADURAS JUNTAS A TOPE, CON REMOCIÓN DE PINTURA EXISTENTE, REMOCIÓN DEL DEFECTO MEDIANTE DISCO DE CORTE DE 1/8" PARA GENERAR BISEL Y LUEGO DISCO DE PULIDO PARA AMPLIAR EL TAMAÑO DEL MISMO. INCLUYE: GATEO MEDIANTE TUBERÍA Y GATOS HIDRÁULICO DE 100 TON EN 2 PUNTOS PARA SOPORTE DE TRAMOS A REPARAR; REMOCIÓN DE PINTURA, APLICACIÓN DE CORDÓN DE SOLDADURA (PASE A RAÍZ) CON ELECTRODO E-6010 DE 1/8", Y APLICACIÓN DE PASES SUCESIVOS NECESARIOS CON ELECTRO E-7018 DE 1/8" Y 5/32" PARA LLENAR EL BISEL GENERADO HASTA UN MÁXIMO DE 12 MM; APLICACIÓN DE ANTICORROSIVO A BASE DE CROMATO DE ZINC Y ESMALTE EN 5 MILS; EQUIPO, ANDAMIO, MATERIALES, HERRAMIENTA Y MANO DE OBRA.</t>
  </si>
  <si>
    <t>MORTERO MODIFICADO CON RESINA ACRÍLICA DE DOS COMPONENTES PARA REPARACIONES ESTRUCTURALES. RESTITUCIÓN DE VOLUMEN REGATAS, EN TABLERO. INCLUYE TODOS LOS COSTOS DE SUMINISTRO DE MATERIALES, EQUIPOS (HERRAMIENTA MENOR, ANDAMIOS, LIMPIEZA AIRE A PRESIÓN), TRANSPORTES, MANEJO, ALMACENAMIENTO, DESPERDICIOS, CARGUE Y TRANSPORTE DE MATERIALES SOBRANTES A BOTADERO AUTORIZADO Y MANO DE OBRA.</t>
  </si>
  <si>
    <t>RESTITUCIÓN DE VOLUMEN REGATAS, EN ZONAS DE SANEADO DE REFUERZO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</si>
  <si>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CONSTRUCCIÓN EN TRAMOS DE PLACA DE PISO DE PUENTE E=0,10M CONCRETO FC=21,1 MPA, CONFORMADA CON METALDECK 2", CAL 20. INCLUYE SELLO ELASTOMÉRICO DE JUNTAS ENTRE LÁMINAS, ADHESIVO ESPECIAL PARA EL PEGADO PLÁSTICO DE METALES MONOCOMPONENTE Y LIBRE DE SOLVENTES. INCLUYE INSTALACIÓN DE CONECTORES DE CORTANTE EN ÁNGULO DE 2-1/2"X3/16" H=9CM, EN CADA VALLE Y SELLO ENTRE LÁMINAS.</t>
  </si>
  <si>
    <t>RESTITUCIÓN RECUBRIMIENTO DE TABLERO O VIGAS CABEZAL, EN ZONAS DE SANEADO DE REFUERZO O DONDE EXISTA PÉRDIDA DE RECUBRIMIENTO,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</si>
  <si>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RECUBRIMIENTO COLUMNAS, EN ZONAS DE ADICIÓN DE REFUERZO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</si>
  <si>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RECUBRIMIENTO EN ZONAS DE DESCASCARAMIENTOS O FISURAMIENTOS SUPERFICIALES EN BORDILLOS O SEPARADORES CON SANEADO DE REFUERZO DONDE EXISTA PÉRDIDA DE RECUBRIMIENTO. INCLUYE TODOS LOS COSTOS DE SUMINISTRO DE MATERIALES, EQUIPOS, TRANSPORTES, MANEJO, ALMACENAMIENTO, DESPERDICIOS, CARGUE Y TRANSPORTE DE MATERIALES SOBRANTES A BOTADERO AUTORIZADO Y MANO DE OBRA.</t>
  </si>
  <si>
    <t>RESTITUCIÓN RECUBRIMIENTO VIGAS CABEZAL, EN ZONAS DE SANEADO DE REFUERZO O DONDE EXISTA PÉRDIDA DE RECUBRIMIENTO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</si>
  <si>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CONCRETO DE TOPES SÍSMICOS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</si>
  <si>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DE MURO EN MAMPOSTERÍA ESTRUCTURAL, PARA PROTECCIÓN DE ZONAS ALEDAÑAS A LOS ESTRIBOS, INCLUYE MANO DE OBRA, MATERIALES NECESARIOS, ACERO DE REFUERZO Y GROUTING DE RELLENO.</t>
  </si>
  <si>
    <t>SELLADO DE FISURAS DE ESPESOR MAYOR A 0,5 MM, CON MASILLA ELÁSTICA, SELLANTE DE UN COMPONENTE, CON BASE EN POLIURETANO, CON PROCESO DE CURADO EN PRESENCIA DE HUMEDAD DEL AMBIENTE. MEDIANTE INSTALACIÓN DE BOQUILLAS Y APLICACIÓN DE GEL SELLANTE SUPERFICIAL, RECUBRIMIENTO INHIBIDOR PROTECTOR DE CORROSIÓN MODIFICADO CON RESINA ACRÍLICA DE DOS COMPONENTES QUE IMPIDA LA OXIDACIÓN DEL ACERO DE REFUERZO. INCLUYE TODOS LOS COSTOS DE SUMINISTRO DE MATERIALES, BOQUILLAS, APLICACIÓN, EQUIPOS, TRANSPORTES, MANEJO, ALMACENAMIENTO, DESPERDICIOS Y MANO DE OBRA.</t>
  </si>
  <si>
    <t>SELLADO DE FISURAS ENTRE 0,1 Y 1,0 MM MEDIANTE INYECCIÓN DE RESINA EPÓXICA DE BAJA VISCOSIDAD, ALTA RESISTENCIA, INSENSIBLE A LA HUMEDAD Y ALTO MÓDULO ELÁSTICO SEGÚN NORMA ASTM C-88-1-90 TIPO IV. INCLUYE TODOS LOS COSTOS DE SUMINISTRO DE MATERIALES, APLICACIÓN, EQUIPOS, TRANSPORTES, MANEJO, ALMACENAMIENTO, DESPERDICIOS Y MANO DE OBRA.</t>
  </si>
  <si>
    <t>SELLADO DE FISURAS ESPESOR MENOR A 1 MM MEDIANTE INYECCIÓN DE RESINA EPÓXICA DE BAJA VISCOSIDAD, ALTA RESISTENCIA, INSENSIBLE A LA HUMEDAD Y ALTO MÓDULO ELÁSTICO SEGÚN NORMA ASTM C-88-1-90 TIPO IV . INCLUYE TODOS LOS COSTOS DE SUMINISTRO DE MATERIALES, APLICACIÓN, EQUIPOS, TRANSPORTES, MANEJO, ALMACENAMIENTO, DESPERDICIOS Y MANO DE OBRA.</t>
  </si>
  <si>
    <t>SUMINISTRO DE CONECTORES DE CORTANTES O PLATINAS EN ACERO A-36. (INCLUYE MATERIAL, CORTE CON TORTUGA, TRANSPORTES REQUERIDOS DESDE ALMACÉN A TALLER Y A OBRA)</t>
  </si>
  <si>
    <t>DEMARCACIÓN DE DILATACIÓN MEDIANTE CORTE DEL CONCRETO Y RELLENO CON CINTA O FONDO DE JUNTA EN ESPUMA DE POLIETILENO DE BAJA DENSIDAD DE CELDA CERRADA PREFORMADO, PARA APLICAR MASILLAS EN FRÍO. DE Ø1/4" (6MM).</t>
  </si>
  <si>
    <t>CINTA FLEXIBLE PARA SELLO PRIMARIO DE PVC. BANDA ELABORADA CON RESINAS DE CLORURO DE POLIVINILO TERMOPLÁSTICO. NORMA CRD-C 572-74. SUMINISTRO E INSTALACIÓN. PARA EVITAR LA FILTRACIÓN DE HUMEDAD A TRAVÉS DE LA CONTINUIDAD DE PLACA CONSTRUIDA EN LAS ZONAS DE JUNTA. INCLUYE TODOS LOS COSTOS DE SUMINISTRO DE MATERIALES, EQUIPOS, TRANSPORTES, MANEJO, ALMACENAMIENTO, DESPERDICIOS Y MANO DE OBRA.</t>
  </si>
  <si>
    <t>REPARACIÓN DE BARANDAS EXISTENTES. INCLUYE LIMPIEZA, MORTERO DE REPARACIÓN, INHIBIDOR DE CORROSIÓN, PINTURA ANTICARBONATACIÓN, SUMINISTRO DE MANO DE OBRA, EQUIPOS Y MANEJO DE DESPERDICIOS.</t>
  </si>
  <si>
    <t>REPARACIÓN DE BARANDAS EXISTENTES TYPO NEW JERSEY. INCLUYE LIMPIEZA, MORTERO DE REPARACIÓN, INHIBIDOR DE CORROSIÓN, PINTURA ANTICARBONATACIÓN, PINTURA REFLECTIVA, SUMINISTRO DE MANO DE OBRA, EQUIPOS Y MANEJO DE DESPERDICIOS.</t>
  </si>
  <si>
    <t>BARRERA DE SEGURIDAD LATERAL EN CONCRETO 3500 PSI SEGÚN DISEÑO. INCLUYE ANCLAJES A ESTRUCTURA EXISTENTE, COLOCACIÓN DE REFUERZO, FUNDICIÓN EN CONCRETO, CURADO, SUMINISTRO DE MANO DE OBRA, EQUIPOS, MATERIALES Y MANEJO DE DESPERDICIOS.</t>
  </si>
  <si>
    <t>RECALCE DE COLUMNA EN CONCRETO DE FC= 4000 PSI HECHO EN OBRA AUTOCOMPACTANTE DE BAJA RETRACCIÓN GRAVA FINA NORMA ASTM 1107 Y ASTM C-827 CON A/C &lt;0.45m. INCLUYE TODOS LOS COSTOS DE SUMINISTRO MATERIALES (HERRAMIENTA MENOR, FORMALETA, PARALES, VIBRADORES, CAMISAS PARA CILINDROS-8 UNIDADES, PROVISIONAL DE ENERGÍA), TRANSPORTES, MANEJO, ALMACENAMIENTO, DESPERDICIOS, CARGUE Y TRANSPORTE DE MATERIALES SOBRANTES Y  MANO DE OBRA.</t>
  </si>
  <si>
    <t>CONCRETO DE FC=3500 PSI GRAVA FINA PARA MÉNSULAS Y TOPES SÍSMICOS. CONCRETO PREMEZCLADO SEGÚN LA ESPECIFICACIÓN PARTICULAR DEL DISEÑO. SUMINISTRO E INSTALACIÓN. INCLUYE TODOS LOS COSTOS DE SUMINISTRO DE MATERIALES, EQUIPOS, TRANSPORTES, MANEJO, ALMACENAMIENTO, DESPERDICIOS, CARGUE Y TRANSPORTE DE MATERIALES SOBRANTES, MANO DE OBRA Y LA COLOCACIÓN EN EL SITIO ESPECIFICADO EN LOS DISEÑOS.</t>
  </si>
  <si>
    <t>CONCRETO PARA ANDENES, ESCOBEADO Y FUNDIDO EN SITIO E= 0,10 M. SUMINISTRO Y COLOCACIÓN.</t>
  </si>
  <si>
    <t>CONCRETO DE FC=3500 PSI GRAVA COMÚN ADICIONANDO MICROFIBRA DE POLIPROPILENO PARA CONCRETO Y MORTERO, PARA TABLERO DE PUENTE. SUMINISTRO Y COLOCACIÓN. CONCRETO PREMEZCLADO SEGÚN LA ESPECIFICACIÓN PARTICULAR DEL DISEÑO. INCLUYE TODOS LOS COSTOS DE SUMINISTRO DE MANO DE OBRA, MATERIALES, EQUIPOS, TRANSPORTES, MANEJO, ALMACENAMIENTO, DESPERDICIOS, CARGUE Y TRANSPORTE DE MATERIALES SOBRANTES. PROYECTO EL TUNAL</t>
  </si>
  <si>
    <t>RECALCE Y REFORZAMIENTO DE ZAPATAS, EN ZONAS DE ADICIÓN DE REFUERZO, CON CONCRETO DE FC=3500 PSI GRAVA COMÚN Y MORTERO MODIFICADO CON RESINA ACRÍLICA DE DOS COMPONENTES PARA REPARACIONES ESTRUCTURALES. SUMINISTRO Y COLOCACIÓN. INCLUYE TODOS LOS COSTOS DE SUMINISTRO DE MATERIALES, EQUIPOS, HERRAMIENTA MENOR, ANDAMIOS, LIMPIEZA, ETC.</t>
  </si>
  <si>
    <t>RECALCE Y REFORZAMIENTO DE ZAPATAS, EN ZONAS DE ADICIÓN DE REFUERZO, CON CONCRETO DE FC=3000 PSI GRAVA COMÚN Y MORTERO MODIFICADO CON RESINA ACRÍLICA DE DOS COMPONENTES PARA REPARACIONES ESTRUCTURALES. SUMINISTRO Y COLOCACIÓN. INCLUYE TODOS LOS COSTOS DE SUMINISTRO DE MATERIALES, EQUIPOS, HERRAMIENTA MENOR, ANDAMIOS, LIMPIEZA, ETC.</t>
  </si>
  <si>
    <t>FRESADO PAVIMENTO EXISTENTE, E= 5 CM, INCLUYE CARGUE Y TRANSPORTE A ESCOMBRERA DE MATERIAL SOBRANTE.</t>
  </si>
  <si>
    <t>LIMPIEZA MECÁNICA MEDIANTE PULIDORA CON CEPILLO DE CERDAS DE ALAMBRE EN SITIOS CON PRESENCIA DE CORROSIÓN ELIMINANDO COMPLETAMENTE CORROSIÓN Y ÓXIDO DEL ELEMENTO</t>
  </si>
  <si>
    <t>SANDBLASTING APLICADO EN SITIO GRADO SSPC-SP6 (METAL GRIS COMERCIAL) EN ELEMENTOS TIPO VIGA PARA REMOCIÓN DE OXIDACIÓN.</t>
  </si>
  <si>
    <t>LIMPIEZA PROFUNDA DE LA JUNTA. INCLUYE RETIRO DE MATERIAL EN LA CAVIDAD EXISTENTE ENTRE LA SUPERFICIE EXTERNA DE LA VIGA Y EL ESPALDAR DEL ESTRIBO MEDIANTE HIDROLAVADO Y TALADRO LUEGO DEL VACIADO DE LOS PRIMEROS 8 CMS DE LA CAJUELA DE LA JUNTA, EN FORMA TAL QUE SE PERMITA LA INSTALACIÓN DE LOS NEOPRENOS PROYECTADOS; INCLUYE TODOS LOS COSTOS DE SUMINISTRO DE MATERIALES, EQUIPOS, TRANSPORTES, MANEJO, ALMACENAMIENTO, DESPERDICIOS, CARGUE Y TRANSPORTE DE MATERIALES SOBRANTES A ESCOMBRERAS AUTORIZADAS Y MANO DE OBRA.</t>
  </si>
  <si>
    <t>IMPRIMACIÓN CON EMULSIÓN ASFÁLTICA CRR-1 (SUMINISTRO, BARRIDO SUPERFICIE Y RIEGO)</t>
  </si>
  <si>
    <t>LAVADO DE ESTRUCTURA EN CONCRETO Y/O METÁLICAS. INCLUYE ALQUILER DE HIDROLAVADORA A GASOLINA PRESION 3200 PSI. INCLUYE ANDAMIO TUBULAR, PLANTA ELÉCTRICA, CARROTANQUE IRRIGADOR DE AGUA, COMBUSTIBLE Y MANO DE OBRA.</t>
  </si>
  <si>
    <t>GEOMALLA FORTGRID BX-50. SUMINISTRO E INSTALACIÓN.</t>
  </si>
  <si>
    <t>REHABILITACIÓN DE PAVIMENTO RÍGIDO: LOSAS EN CONCRETO HIDRÁULICO MR45 E=0.24M PARA TRONCAL</t>
  </si>
  <si>
    <t>MEZCLA ASFÁLTICA DENSA EN CALIENTE MD12 CON CEMENTO ASFÁLTICO 60-70 (SUMINISTRO, EXTENDIDO, NIVELACIÓN Y COMPACTACIÓN MECANICA CON VIBROCOMPACTADOR Y COMPACTADOR DE LLANTAS)</t>
  </si>
  <si>
    <t>MEZCLA ASFÁLTICA EN CALIENTE TIPO DENSO MD10 ASFALTO CONVENCIONAL (CEMENTO ASFÁLTICO 60-70) (SUMINISTRO, EXTENDIDO, NIVELACIÓN Y COMPACTACIÓN MECANICA CON VIBROCOMPACTADOR Y COMPACTADOR DE LLANTAS)</t>
  </si>
  <si>
    <t>MEZCLA ASFÁLTICA EN CALIENTE TIPO DENSO MD10 ASF CONVENCIONAL (CEMENTO ASFÁLTICO 60-70) (SUMINISTRO, EXTENDIDO Y NIVELACIÓN MANUAL Y COMPACTACIÓN MECANICA CON VIBROCOMPACTADOR BENITIN DE 1 TONELADA)</t>
  </si>
  <si>
    <t>MEZCLA ASFALTICA EN CALIENTE TIPO DENSO MD12 ASF CONVENCIONAL CON CEMENTO ASFÁLTICO 60-70 (SUMINISTRO, EXTENDIDO Y NIVELACIÓN MANUAL Y COMPACTACIÓN MECANICA CON VIBROCOMPACTADOR BENITIN DE 1 TONELADA INCLUYE OPERARIO Y COMBUSTIBLE)</t>
  </si>
  <si>
    <t>CONCRETO TREMIE DE 3000 PSI PARA CAISSON D= 1.50M. SUMINISTRO Y COLOCACIÓN. INCLUYE ACELERANTE, ALQUILER DE EQUIPO DE PERFORACIÓN CON OPERARIO, MOTOBOMBA, BENTONITA, MANO DE OBRA, TRANSPORTE Y DISPOSICIÓN FINAL DE ESCOMBROS EN SITIO AUTORIZADO, DISTANCIA DE TRANSPORTE 21 KM Y CAMISA METÁLICA PERDIDA.</t>
  </si>
  <si>
    <t>ALQUILER DE PORTATIL. CARACTERÍSTICAS: PROCESADOR INTEL, CORE I3 4005U, CELERON O SIMILAR, MEMORIA RAM DE 4 GB ( 2 X 2048 MB)DISCO DURO DE 500GB A 7200 RPMPANTALLA LED HP BRIGHTVIEW WIDESCREEN DE ALTA DEFINICIÓN CON 35,6 CM (14") O SIMILAR, HD INTEL GRAPHIC HD4400UNIDAD DE DVD QUEMADORBLUETOOTH</t>
  </si>
  <si>
    <t>CONCRETO TREMIE DE 3000 PSI PARA CAISSON D= 1.20 M. SUMINISTRO E INSTALACIÓN. INCLUYE ACELERANTE, ALQUILER DE EQUIPO DE PERFORACIÓN CON OPERARIO, MOTOBOMBA, MANO DE OBRA, TRANSPORTE Y DISPOSICIÓN FINAL DE ESCOMBROS EN SITIO AUTORIZADO, DISTANCIA DE TRANSPORTE 21 KM Y CAMISA METÁLICA PERDIDA.</t>
  </si>
  <si>
    <t>POSTE METÁLICO AP, H=12M (INC. SUMINISTRO, IZAJE, APLOMADO E INSTALACIÓN. INC. BRAZO SENCILLO Y BASE SEGÚN NORMA AP802)</t>
  </si>
  <si>
    <t>CONCRETO 4000 PSI GRAVA COMÚN PREMEZCLADO PARA TABLERO PUENTE (INCLUYE SUMINISTRO E INSTALACIÓN, BOMBEO DE CONCRETO, ADITIVO PARA PUENTE DE ADHERENCIA DE CONCRETO FRESCO Y ENDURECIDO).</t>
  </si>
  <si>
    <t>NEOPRENO REFORZADO 0.30X0.30X3 CM DOBLE REFUERZO DUREZA 60. SUMINISTRO E INSTALACIÓN. (INCLUYE LIMPIEZA DE LA SUPERFICIE CON CHORRO DE AIRE A PRESIÓN, HERRAMIENTA MENOR Y COMPRESOR).</t>
  </si>
  <si>
    <t>CONCRETO 3000 PSI HECHO EN OBRA PARA MURO (HASTA 3.70 M DE ALTO. INCL. SUMINISTRO E INSTALACIÓN, GEODREN PLANAR _H= 1.0 M, EXCAVACIÓN, RETIRO DE ESCOMBROS, MORTERO, RECEBO COMPACTADO Y ACERO DE REFUERZO)</t>
  </si>
  <si>
    <t>NEOPRENO REFORZADO 0.30X0.30X1 CM DOBLE REFUERZO DUREZA 60. SUMINISTRO E INSTALACIÓN. (INCLUYE LIMPIEZA DE LA SUPERFICIE CON CHORRO DE AIRE A PRESIÓN, HERRAMIENTA MENOR Y COMPRESOR).</t>
  </si>
  <si>
    <t>DESMONTE DE LUMINARIA DE 70 W</t>
  </si>
  <si>
    <t>PIEDRA RAJÓN PARA PROTECCIÓN DEL CANAL E= 30 CM INCLUYE MORTERO 2500 PSI PARA PEGA E= 10 CM (INCLUYE SUMINISTRO E INSTALACIÓN)</t>
  </si>
  <si>
    <t>PRUEBA DE HERMETICIDAD POR EL MÉTODO DE PRESIÓN POSITIVA CON AIRE PARA LAS REDES DE ALCANTARILLADO SANITARIO DE ACUERDO A LAS NORMAS TÉCNICAS VIGENTES (E.A.A.B - SISTECNE_12). TRAMO DE Ø6" A Ø12".</t>
  </si>
  <si>
    <t>TRAMO</t>
  </si>
  <si>
    <t>PRUEBA DE HERMETICIDAD POR EL MÉTODO DE PRESIÓN POSITIVA CON AIRE PARA LAS REDES DE ALCANTARILLADO SANITARIO DE ACUERDO A LAS NORMAS TÉCNICAS VIGENTES (E.A.A.B - SISTECNE_12). TRAMO DE Ø14" A Ø24".</t>
  </si>
  <si>
    <t>PRUEBA DE HERMETICIDAD POR EL MÉTODO DE PRESIÓN POSITIVA CON AIRE PARA LAS REDES DE ALCANTARILLADO SANITARIO DE ACUERDO A LAS NORMAS TÉCNICAS VIGENTES (E.A.A.B - SISTECNE_12). TRAMO DE Ø42" A Ø50".</t>
  </si>
  <si>
    <t>GAVIONES - SUMINISTRO Y CONSTRUCCIÓN. INCLUYE RAJÓN, MALLA PARA GAVIONES Y ALAMBRE RECOCIDO.</t>
  </si>
  <si>
    <t>TUBO GALVANIZADO 3". GOTERO. INCLUYE SUMINISTRO E INSTALACIÓN</t>
  </si>
  <si>
    <t>IZAJE Y DESMONTAJE DE VIGA METÁLICA EXISTENTE. INCLUYE GRÚAS TELESCÓPICAS 50 TON, CARGUE Y TRANSPORTE DE ESTRUCTURA METÁLICA EN CAMA BAJA.</t>
  </si>
  <si>
    <t>SUELO MECÁNICAMENTE REFORZADO. (SUMINISTRO E INSTALACIÓN, INCLUYE GEOTEXTIL NT 2500, GEOMALLA BIAXIAL BX-60, MATERIAL SELECCIONADO, TRANSPORTE Y DISPOSICIÓN DE ESCOMBROS)</t>
  </si>
  <si>
    <t>CAJA DESARENADORA - SUMINISTRO Y CONSTRUCCIÓN SEGÚN DISEÑO. INCLUYE LADRILLO TOLETE COMÚN, MORTERO 1:3 IMPERMEABILIZADO, CONCRETO DE LIMPIEZA 2500 PSI, PLACA INFERIOR Y ACERO DE REFUERZO.</t>
  </si>
  <si>
    <t>ESTRUCTURA DE DISIPACIÓN COLECTOR DE 1.20 M EN CONCRETO IMPERMEABILIZADO 4000 PSI, SEGÚN DISEÑO. INCLUYE SUMINISTRO, CONSTRUCCIÓN, ACERO DE REFUERZO Y FORMALETA, ENCOFRADO Y DESENCOFRADO.</t>
  </si>
  <si>
    <t>JUNTA DE DILATACIÓN TRAMOS 1.00 M (MOVIMIENTO +/- 25 MM)</t>
  </si>
  <si>
    <t>MEZCLA ASFÁLTICA EN FRÍO. (SUMINISTRO, EXTENDIDO, NIVELACIÓN Y COMPACTACIÓN MECANICA CON VIBROCOMPACTADOR Y COMPACTADOR DE LLANTAS)</t>
  </si>
  <si>
    <t>MEZCLA ASFÁLTICA EN FRÍO. E= 0.05 M - 0.10 M (SUMINISTRO, EXTENDIDO, NIVELACIÓN Y COMPACTACIÓN MECANICA CON VIBROCOMPACTADOR Y COMPACTADOR DE LLANTAS).</t>
  </si>
  <si>
    <t>RETIRO DE TUBERÍA METÁLICA EXISTENTE. INCLUYE TRANSPORTE Y DISPOSICIÓN FINAL.</t>
  </si>
  <si>
    <t>PINTURA RECUBRIMIENTO ELÁSTICO EN RESINA ACRÍLICA APLICADA SOBRE CONCRETO. DOS (2) MANOS. INCLUYE SUMINISTRO Y COLOCACIÓN DE PINTURA.</t>
  </si>
  <si>
    <t>ANCLAJE EPÓXICO DE VARILLA DE 3/4"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</si>
  <si>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SEÑAL ELEVADA BS, TABLERO 3.097M X 2.228M REFLECTIVO DIAMANTE, SOPORTE EN TUBO GALVANIZADO DE 12" EN 7M. CERCHA EN TUBO DE 4" EN 3MM Y 2" EN 2MM. INCLUYE SUMINISTRO E INSTALACIÓN</t>
  </si>
  <si>
    <t>SEÑAL INFORMATIVA SI-05, TABLERO 1.401M X 0.512M REFLECTIVO ALTA INTENSIDAD, PEDESTAL EN ÁNGULO DE 2"X2"X1/4" H= 2.60M EN PINTURA ELECTROSTÁTICA. INCLUYE SUMINISTRO E INSTALACIÓN</t>
  </si>
  <si>
    <t>SEÑAL INFORMATIVA SI-05, TABLERO 1.167M X 0.512M REFLECTIVO ALTA INTENSIDAD, PEDESTAL EN ÁNGULO DE 2"X2"X1/4" H= 2.60M EN PINTURA ELECTROSTÁTICA. INCLUYE SUMINISTRO E INSTALACIÓN</t>
  </si>
  <si>
    <t>SEÑAL INFORMATIVA SI-05, TABLERO 1.190M X 0.512M REFLECTIVO ALTA INTENSIDAD, PEDESTAL EN ÁNGULO DE 2"X2"X1/4" H= 2.60M EN PINTURA ELECTROSTÁTICA. INCLUYE SUMINISTRO E INSTALACIÓN</t>
  </si>
  <si>
    <t>SEÑAL ELEVADA BS, TABLERO 2.414M X 1.380M REFLECTIVO DIAMANTE, SOPORTE EN TUBO GALVANIZADO DE 12" EN 7M. CERCHA EN TUBO DE 4" EN 3MM Y 2" EN 2MM. INCLUYE SUMINISTRO E INSTALACIÓN</t>
  </si>
  <si>
    <t>SEÑAL ELEVADA BS, TABLERO 3.322M X 2.111M REFLECTIVO DIAMANTE, SOPORTE EN TUBO GALVANIZADO DE 12" EN 7M. CERCHA EN TUBO DE 4" EN 3MM Y 2" EN 2MM. INCLUYE SUMINISTRO E INSTALACIÓN</t>
  </si>
  <si>
    <t>REEMPLAZO DE TABLERO SEÑAL ELEVADA BS, POR TABLERO GALVANIZADO CALIBRE 20 3.914M X 1.972M REFLECTIVO DIAMANTE. INCLUYE SUMINISTRO E INSTALACIÓN</t>
  </si>
  <si>
    <t>SEÑAL INFORMATIVA SI-05C, TABLERO 60.64CM X 82.50CM REFLECTIVO ALTA INTENSIDAD, PEDESTAL EN ÁNGULO DE 2"X2"X1/4" H= 2.60M EN PINTURA ELECTROSTÁTICA. INCLUYE SUMINISTRO E INSTALACIÓN</t>
  </si>
  <si>
    <t>SEÑAL INFORMATIVA SI-05C, TABLERO 75.09CM X 82.50CM REFLECTIVO ALTA INTENSIDAD, PEDESTAL EN ÁNGULO DE 2"X2"X1/4" H= 2.60M EN PINTURA ELECTROSTÁTICA. INCLUYE SUMINISTRO E INSTALACIÓN</t>
  </si>
  <si>
    <t>SEÑAL INFORMATIVA SI-05C, TABLERO 76.09CM X 97.51CM REFLECTIVO ALTA INTENSIDAD, PEDESTAL EN ÁNGULO DE 2"X2"X1/4" H= 2.60M EN PINTURA ELECTROSTÁTICA. INCLUYE SUMINISTRO E INSTALACIÓN</t>
  </si>
  <si>
    <t>SEÑAL INFORMATIVA SI-05C, TABLERO 75.01CM X 82.50CM REFLECTIVO ALTA INTENSIDAD, PEDESTAL EN ÁNGULO DE 2"X2"X1/4" H= 2.60M EN PINTURA ELECTROSTÁTICA. INCLUYE SUMINISTRO E INSTALACIÓN</t>
  </si>
  <si>
    <t>SEÑAL INFORMATIVA SI-05, TABLERO 1.119M X 0.512M REFLECTIVO ALTA INTENSIDAD, PEDESTAL EN ÁNGULO DE 2"X2"X1/4" H= 2.60M EN PINTURA ELECTROSTÁTICA. INCLUYE SUMINISTRO E INSTALACIÓN</t>
  </si>
  <si>
    <t>4 DUCTOS D=3" PVC-TDP (NO INCLUYE RELLENOS NI EXCAVACIÓN). SUMINISTRO E INSTALACIÓN.</t>
  </si>
  <si>
    <t>9 DUCTOS D=6" + 2 DUCTOS DE 3" - IMC EN CERCHA METÁLICA. SUMINISTRO E INSTALACIÓN. INCLUYE CONECTOR METÁLICO DE PUESTA A TIERRA DE 3" Y 6" EN CADA EXTREMO.</t>
  </si>
  <si>
    <t>TUBERIA PVC D=14" TIPO U.M. RDE 21 (SUMINISTRO E INSTALACIÓN)</t>
  </si>
  <si>
    <t>9 DUCTOS D=6" + 2 DUCTOS DE 3" - PVC-TDP INCLUYE SUMINISTRO E INSTALACIÓN.</t>
  </si>
  <si>
    <t>CÁMARA DE INSPECCIÓN (30P)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EXCAVACION, ACERO DE REFUERZO, TAPA PARA POZO PLASTICA EN POLIPROPILENO, LADRILLO TOLETE RECOCIDO 24X12X6 Y EQUIPOS)</t>
  </si>
  <si>
    <t>CÁMARA DE INSPECCIÓN (6P)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EXCAVACION, ACERO DE REFUERZO, TAPA PARA POZO PLASTICA EN POLIPROPILENO, LADRILLO TOLETE RECOCIDO 24X12X6 Y EQUIPOS)</t>
  </si>
  <si>
    <t>CÁMARA DE INSPECCIÓN (7P)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EXCAVACIÓN, ACERO DE REFUERZO, TAPA PARA POZO PLÁSTICA EN POLIPROPILENO, LADRILLO TOLETE RECOCIDO 24X12X6 Y EQUIPOS)</t>
  </si>
  <si>
    <t>PILOTE PREEXCAVADO DE DIÁMETRO 30 CM CONCRETO TREMIE DE 4000 PSI (280 KG/CM2) ACELERADO A 2 DÍAS. INCLUYE ACELERANTE, ALQUILER DE EQUIPO DE PERFORACIÓN CON OPERARIO, MOTOBOMBA, BENTONITA, MANO DE OBRA, TRANSPORTE Y DISPOSICIÓN FINAL DE ESCOMBROS EN SITIO AUTORIZADO. DISTANCIA DE TRANSPORTE 21 KM.</t>
  </si>
  <si>
    <t>PILOTE PREEXCAVADO DE DIÁMETRO 45 CM CONCRETO TREMIE 4000 PSI. ACELERADO A 2 DIAS. INCL. ACERO DE 60000 PSI 103.50 KG/M3, TRANSPORTE Y DISPOSICIÓN FINAL DE ESCOMBROS EN SITIO AUTORIZADO. DISTANCIA DE TRANSPORTE 21 KM. MOVILIZACIÓN, MONTAJE Y DESMONTAJE DE EQUIPOS.</t>
  </si>
  <si>
    <t>TORONES POSTENSADOS PARA REFORZAMIENTO EXTERNO DE 5/8" TENSIONADO 16,9 TON. SUMINISTRO E INSTALACIÓN, TENSIONAMIENTO, MANO DE OBRA, EQUIPOS EN GENERAL.</t>
  </si>
  <si>
    <t>PILOTE PREEXCAVADO DE DIÁMETRO 45 CM CONCRETO TREMIE 4000 PSI. ACELERADO A 2 DIAS. INCL. ACERO DE 60000 PSI 257 KG/M3, TRANSPORTE Y DISPOSICIÓN FINAL DE ESCOMBROS EN SITIO AUTORIZADO. DISTANCIA DE TRANSPORTE 21 KM. MOVILIZACIÓN, MONTAJE Y DESMONTAJE DE EQUIPOS.</t>
  </si>
  <si>
    <t>APOYO ELASTOMERICO DE 30CM X 30CM X 5CM. DUREZA 60 CON REFUERZOS 1/8" INCLUYE SUMINISTRO E INSTALACIÓN</t>
  </si>
  <si>
    <t>APOYO ELASTOMERICO DE 20CM X 20CM X 5CM. DUREZA 60 CON REFUERZOS 1/8" INCLUYE SUMINISTRO E INSTALACIÓN</t>
  </si>
  <si>
    <t>EXCAVACIÓN PARA CAISSON D=1.50M (INCL. EXCAVACIÓN, CARGUE Y RETIRO DE SOBRANTES)</t>
  </si>
  <si>
    <t>TOTEM H=12M, DESMONTE.INCLUYE TRASLADO Y MONTAJE EN SITIO SELECCIONADO TRANSPORTE DE ESTRUCTURA DE TOTEM SEGUN PLANOS DE DISEÑO, INCLUYE TODOS LOS ACABADOS, LOGOS Y MAPA, SIN RELOJ PARA EXTERIORES DE DOBLE CARA.</t>
  </si>
  <si>
    <t>DESMONTE Y TRASLADO CABINA PARA PAGO. INCLUYE VENTANAS PUNTO DE PAGO. SUMINISTRO E INSTALACION. (VENTANA FIJA MONTANTE Y VIDRIO TEMPLADO DE 6MM V-2 CUERPO DE 1.0MX0.36M); MESON EN ACERO DE 0.43MX2.56M, CAL. 18 4"X8" SATINADO. SOLDADURA PARA ACERO INOXIDABLE Y REFUERZOS EN ACERO INOXIDABLES CAL. 18; PANEL EN LAMINA DE ACERO INOXIDABLE CAL. 18 MURO ANCHO. INCLUYE LAMINA DE 4"X8" PARA PANELES ENTAMBORADOS Y REFUERZOS INTERNOS, PLATINAS DE ANCLAJE, PASAVIDRIOS EN LAMINA CR CAL 18, TORNILLO, PINTURA ELECTROSTATICA Y LIMPIEZA QUIMICA; PUERTA METALICA ENTAMBORADA CAL. 18 DE 4"X8", PINTURA ELECTROSTATICA COLOR GRIS 7014, A= 83M. INCLUYE MARCO EN LAMINA CAL. 18 DESARROLLO 0.20M, VISAGFRAS REDONDAS 3/4", CERRADURA PICO DE LORO, ANCLAJE Y PINTURA ELECTROSTATICA; CAJONES PARA CAMBIOS, MONEDEROS EN ACERO INOXIDABLE 0.20M X 0.20M. EN LAMINA DE ACERO INOXIDABLE CAL. 18 4" X 8" SATINADO Y SOLDADURA PARA ACERO INOXIDABLE.</t>
  </si>
  <si>
    <t>DESMONTE DE TORNIQUETES EN ÁREA DE ACCESO A ESTACIONES DE TRANSMILENIO</t>
  </si>
  <si>
    <t>CIELO RASO EN BANDEJA TILE DE 610 MM X 610MM EN ALUZINC PERFORADO PERFIL CLP INCLUYE PERFILES DE FIJACIÓN SISTEMA DE SUSPENSIÓN Y ESPACIO PARA LAMPARAS. SUMINISTRO E INSTALACIÓN.</t>
  </si>
  <si>
    <t>BARANDAS EN ACERO INOXIDABLE PARA VAGÓN (BARANDAS INTERNAS. TUBERIA ACERO INOX. D=2" CAL 16. 1 DIVISORIO HORIZONTAL. H= 0,80M L= 2,00M). SUMINISTRO E INSTALACIÓN.</t>
  </si>
  <si>
    <t>LUCERNARIO EN POLICARBONATO MACIZO DE 3 MM DE ESPESOR COLOR CRISTAL CON SOPORTES EN PERFIL TUBULAR DE 0,25M X 0,25M CADA 1,20M POR ENCIMA Y POR DEBAJO Y CON CONECTOR TIPO OMEGA O EQUIVALENTE CADA 2,05M INCLUYE FLANCHES LATERALES INTERNOS DE POLICARBONATO. SUMINISTRO E INSTALACIÓN.</t>
  </si>
  <si>
    <t>VENTANAS EN ALUMINIO TIPO LENHER DE 1,20M X 0,30M CON ALFAJÍA EN ALUMINIO Y VIDRIO LAMINADO DE 3+3 (6 MM). SUMINISTRO E INSTALACIÓN.</t>
  </si>
  <si>
    <t>VINILO ADHESIVO FABRICADA EN LAMINA DE ALUMINIO PARA SALIDAS LATERALES (275CM X 31,6CM) SEGÚN MANUAL DE IMAGEN DE TRANSMILENIO. SUMINISTRO E INSTALACIÓN.</t>
  </si>
  <si>
    <t>PINTURA ANTIGRAFITI SOBRE MURO DOS (2) MANOS(APLICACIÓN CON BROCHA. RENDIMIENTO APROX. DE 6.0M2 A 10.0M2 POR GALÓN. INCLUYE SUMINISTRO Y COLOCACION DE PINTURA, LAVADO DE LA SUPERFICIE, PINTURA GRIS BASALTO (LÁTEX ACRÍLICO BASE AGUA - PINTURA BASE AGUA CON TECNOLOGÍA ACRÍLICA AVANZADA DE USO EXTERIOR QUE OFRECE PROTECCIÓN A RAYOS ULTRAVIOLETA Y FACTORES CLIMÁTICOS. PARA APLICAR SOBRE CONCRETO, APLICACIÓN CON BROCHA O RODILLO), AGUA, COMBUSTIBLE Y MANO DE OBRA)</t>
  </si>
  <si>
    <t>CONSTRUCCIÓN PIEZA FUNDIDA EN SITIO SIMILAR A SARDINEL BAJO RAMPA. (INCLUYE SUMINISTRO Y COLOCACIÓN DE CONCRETO DE 3000 PSI GRAVA COMÚN, FORMALETA Y MANO DE OBRA)</t>
  </si>
  <si>
    <t>REJILLA PREFABRICADA EN CONCRETO 0,4M X 0,4M. (INCLUYE SUMINISTRO Y COLOCACIÓN, MORTERO DE 2000 PSI Y MANO DE OBRA)</t>
  </si>
  <si>
    <t>NIVELACIÓN DE CAJA DE INSPECCIÓN TIPO VEHICULAR NORMA CODENSA CS 280 H=0,5M (INCLUYE CONCRETO 3000 PSI PREMEZCLADO, LADRILLO TOLETE RECOCIDO 24X12X6. MORTERO 1:4 IMPERMEABILIZADO HECHO EN OBRA. INCL. REPOSICIÓN DE MARCO Y TAPA PREFABRICADA)</t>
  </si>
  <si>
    <t>SUBBASE GRANULAR CLASE C - CAPA GRANULAR - LECHO FILTRANTE E=150 MM (INCLUYE TRANSPORTE Y SUMINISTRO, EXTENDIDO, NIVELACIÓN, HUMEDECIMIENTO Y COMPACTACIÓN)</t>
  </si>
  <si>
    <t>GEODRÉN VIAL H= 1.0M O DRENAFLEX PLANAR H= 1.0M, TUBERÍA DE 100MM (INCLUYE COLOCACIÓN BASE GRANULAR CLASE C, SUMINISTRO Y COLOCACIÓN GEODREN)</t>
  </si>
  <si>
    <t>CONTENEDOR DE RAICES TIPO B24 (TIPO E) DE 2,80M X 1,20M H=1,00 M. (INCLUYE CONSTRUCCIÓN DE MUROS EN LADRILLO TOLETE, COLOCACIÓN DE FILTRO EN GRAVILLA. INCLUYE TIERRA NEGRA)</t>
  </si>
  <si>
    <t>BORDE CONTENEDOR DE RAÍCES A-70 (INCLUYE SUMINISTRO E INSTALACIÓN, INCLUYE BASE DE 3CM EN MORTERO 1:3 HECHO EN OBRA)</t>
  </si>
  <si>
    <t>MURO DE CONTENCIÓN EN CONCRETO 3000 PSI PREMEZCLADO, GRAVA FINA.  CON ADICIÓN DE MICROFIBRA DE POLIPROPILENO, . (Incluye suministro, formaleteo, bombeo, colocación y curado. (No incluye refuerzo)</t>
  </si>
  <si>
    <t>DENSIFICACIÓN DE TERRENO CON PILOTES EN MADERA INMUNIZADA DIÁMETRO DE 12 CM (INCLUYE TRANSPORTE)</t>
  </si>
  <si>
    <t>PILOTES DE CONCRETO GRAVA FINA DE 3000 PSI (PREBARRENADOS) CON DIÁMETRO 0.30M (INCLUYE: EXCAVACIÓN, FUNDIDA, LOCALIZACIÓN, PREHUECOS, AGUA DE CARROTANQUES, RETIRO DE LODOS Y DESCABECE DE PILOTES)</t>
  </si>
  <si>
    <t>MEZCLA ASFÁLTICA ALTO MÓDULO MAM-20 (SUMINISTRO, EXTENDIDO, NIVELACIÓN Y COMPACTACIÓN. INCLUYE EMULSIÓN ASFÁLTICA CRL-1 - CRR-1)</t>
  </si>
  <si>
    <t>ACERO ESTRUCTURAL PARA PUENTE PEATONAL TIPO TRANSMILENIO. SUMINISTRO, FABRICACIÓN, TRANSPORTE Y MONTAJE DE ESTRUCTURA METÁLICA CON EL SIGUIENTE ESQUEMA DE PROTECCIÓN Y PINTURA: SISTEMA DE PROTECCIÓN BÁSICA: (GUÍA 6.7.1) GALVANIZADO EN CALIENTE (DE ACUERDO CON GUÍA Y CARTILLA).BARRERA: BARRERA EPÓXICA CON POLIAMIDA DE 1.5 A 2.0 MILS DE PELÍCULA SECA.ACABADO: RECUBRIMIENTO URETANO BRILLANTE TIPO ALIFÁTICO RAL 7045 (GRIS) DE 1.5 A 2.0 MILS.</t>
  </si>
  <si>
    <t>ACERO ESTRUCTURAL PARA PUENTE PEATONAL TIPO TRANSMILENIO. SUMINISTRO, FABRICACIÓN, TRANSPORTE Y MONTAJE DE ESTRUCTURA METÁLICA CON EL SIGUIENTE ESQUEMA DE PROTECCIÓN Y PINTURA: SISTEMA DE PROTECCIÓN BÁSICA: (GUÍA 6.7.2) LIMPIEZA: SP10.PRIMER: IMPRIMANTE EPÓXICO RICO EN ZINC DE 3.5 A 4.0 MILS PELÍCULA SECA.BARRERA: BARRERA EPÓXICA CON CURADOR POLIAMIDA DE 3.5 A 4.0 MILS PELÍCULA SECA.ACABADO: RECUBRIMIENTO URETANO BRILLANTE ALIFÁTICOS DE 2.5 A 3.0 MILS.EL ESPESOR TOTAL DEL SISTEMA DE PROTECCIÓN DEBE SER AL MENOS 10 MILS (DFT)CHORRO ABRASIVO METAL CASI BLANCO.</t>
  </si>
  <si>
    <t>ACERO ESTRUCTURAL PARA ESTACIÓN TIPO TRANSMILENIO. SUMINISTRO, FABRICACIÓN, TRANSPORTE Y MONTAJE DE ESTRUCTURA METÁLICA CON EL SIGUIENTE ESQUEMA DE PROTECCIÓN Y PINTURA: SISTEMA DE PROTECCIÓN BÁSICA: (GUÍA 6.7.1).PINTURA: SISTEMA DE PROTECCIÓN BÁSICA: (GUÍA 6.7.1)GALVANIZADO EN CALIENTE (DE ACUERDO GUÍA Y CARTILLA).BARRERA: BARRERA EPÓXICA CON POLIAMIDA DE 1.5 A 2.0 MILS DE PELÍCULA SECA.ACABADO: RECUBRIMIENTO URETANO BRILLANTE TIPO ALIFÁTICO RAL 7045 (GRIS) DE 1.5 A 2.0 MILS.</t>
  </si>
  <si>
    <t>ACERO ESTRUCTURAL PARA ESTACIÓN TIPO TRANSMILENIO. SUMINISTRO, FABRICACIÓN, TRANSPORTE Y MONTAJE DE ESTRUCTURA METÁLICA CON EL SIGUIENTE ESQUEMA DE PROTECCIÓN Y PINTURA: SISTEMA DE PROTECCIÓN BÁSICA: (GUÍA 6.7.2) LIMPIEZA: SP10.PRIMER: IMPRIMANTE EPÓXICO RICO EN ZINC DE 3.5 A 4.0 MILS PELÍCULA SECA.BARRERA: BARRERA EPÓXICA CON CURADOR POLIAMIDA DE 3.5 A 4.0 MILS PELÍCULA SECA.ACABADO: RECUBRIMIENTO URETANO BRILLANTE ALIFÁTICO DE 2.5 A 3.0 MILS.EL ESPESOR TOTAL DEL SISTEMA DE PROTECCIÓN DEBE SER AL MENOS 10 MILS (DFT)</t>
  </si>
  <si>
    <t>ACERO ESTRUCTURAL PARA ESTACIÓN TIPO TRANSMILENIO. SUMINISTRO, FABRICACIÓN, MONTAJE Y TRANSPORTE DE ESTRUCTURA METÁLICA CON EL SIGUIENTE ESQUEMA DE PROTECCIÓN Y PINTURA: SISTEMA DE PROTECCIÓN ALTERN. ESTACIÓN LIMPIEZA: SP6.PRIMER: IMPRIMANTE EPÓXICO FOSFATO DE ZINC DE 3.0 MILS PELÍCULA SECA.ACABADO: RECUBRIMIENTO ESMALTE URETANO SERIE 36 RAL 7045 (GRIS) DE 3.0 MILS ESPESOR DE PELÍCULA SECA.CHORRO ABRASIVO COMERCIAL.</t>
  </si>
  <si>
    <t>LAVADO Y SONDEO DE REDES DE ALCANTARILLADO ENTRE 6" Y 18" DE DIÁMETRO Y CON GRADO DE COLMATACIÓN MENOR DEL 30%. INCL MANO DE OBRA IDÓNEA, SEÑALIZACIÓN BÁSICA, SUMIN DE COMBUSTIBLE Y AGUA. INCL. IVA</t>
  </si>
  <si>
    <t>LAVADO Y SONDEO DE REDES DE ALCANTARILLADO ENTRE 16" Y 36" DE DIÁMETRO Y CON GRADO DE COLMATACIÓN MENOR DEL 30%. INCLUYE MANO DE OBRA IDÓNEA, SEÑALIZACIÓN BÁSICA, SUMIN DE COMBUSTIBLE Y AGUA. INCL IVA</t>
  </si>
  <si>
    <t>LIMPIEZA GRADO DE LIMPIEZA SEGÚN NORMA SSPC-SP1 - LIMPIEZA CON SOLVENTES PARA ESTRUCTURA PESADA</t>
  </si>
  <si>
    <t>LIMPIEZA GRADO DE LIMPIEZA SEGÚN NORMA SSPC-SP2 - LIMPIEZA MANUAL PARA ESTRUCTURA PESADA</t>
  </si>
  <si>
    <t>LIMPIEZA GRADO DE LIMPIEZA SEGÚN NORMA SSPC-SP3 - LIMPIEZA CON HERRAMIENTAS ELÉCTRICAS PARA ESTRUCTURA PESADA</t>
  </si>
  <si>
    <t>LIMPIEZA GRADO DE LIMPIEZA SEGÚN NORMA SSPC-SP5 - LIMPIEZA CON ABRASIVO METAL BLANCO PARA ESTRUCTURA PESADA.</t>
  </si>
  <si>
    <t>LIMPIEZA GRADO DE LIMPIEZA SEGÚN NORMA SSPC-SP7 - LIMPIEZA CON CHORRO ABRASIVO BRUSH-OFF PARA ESTRUCTURA PESADA.</t>
  </si>
  <si>
    <t>LIMPIEZA GRADO DE LIMPIEZA SEGÚN NORMA SSPC-SP6 - LIMPIEZA CON CHORRO ABRASIVO COMERCIAL PARA ESTRUCTURA PESADA.</t>
  </si>
  <si>
    <t>LIMPIEZA GRADO DE LIMPIEZA SEGÚN NORMA SSPC-SP10 - LIMPIEZA CON CHORRO ABRASIVO METAL CASI BLANCO PARA ESTRUCTURA PESADA.</t>
  </si>
  <si>
    <t>EMPATES DE TUBERÍA EN PVC A PVC 10" LINEAL SEGÚN NORMA NS-023 (INCLUYE ACCESORIOS). SUMINISTRO E INSTALACIÓN.</t>
  </si>
  <si>
    <t>MARCO Y TAPA PARA SUMIDERO 0.52M X 0.90M EAAB NP-023. SUMINISTRO E INSTALACIÓN</t>
  </si>
  <si>
    <t>LAVADO DE ANDENES. INCLUYE ALQUILER DE HIDROLAVADORA 1300W. INCLUYE IMPLEMENTOS DE ASEO (DETERGENTE INDUSTRIAL), TRANSPORTE, AGUA, COMBUSTIBLE Y MANO DE OBRA.</t>
  </si>
  <si>
    <t>LIMPIEZA DE CÁRCAMOS (INCLUYE CARGUE, RETIRO Y DISPOSICIÓN FINAL DE SOBRANTES, CON EL 60% DE COLMATACIÓN)</t>
  </si>
  <si>
    <t>MANTENIMIENTO RUTINARIO PARA CICLORUTAS INCLUYE, BARRIDO, RETIRO MANUAL DE CAPA VEGETAL. RETIRO Y TRANSPORTE Y DISPOSICIÓN FINAL DE ESCOMBROS A 21 KM.</t>
  </si>
  <si>
    <t>ATENCIÓN DE EMERGENCIAS CON MEZCLA ASFÁLTICA EN CALIENTE TIPO DENSO MD12 ASFALTO CONVENCIONAL 80-100 (CEMENTO ASFÁLTICO 80-100) (SUMINISTRO, EXTENDIDO, NIVELACIÓN Y COMPACTACIÓN MECANICA CON VIBROCOMPACTADOR Y COMPACTADOR DE LLANTAS) JORNADA NOCTURNA PARA ACTIVIDADES INMEDIATAS DE JORNADA TAPAHUECOS.</t>
  </si>
  <si>
    <t>CUADRILLA (OFICIAL + 6 AYUDANTES) HORARIO NOCTURNO INCLUYE PRESTACIONES</t>
  </si>
  <si>
    <t>PINTURA EN PLASTICO EN FRIO METILMETACRILATO DE A=10 CM PARA LÍNEAS DE DEMARCACIÓN, CON MICROESFERAS Y ESPESOR SECO SEGÚN NORMA NTC 4744. SUMINISTRO Y APLICACIÓN.</t>
  </si>
  <si>
    <t>INSTALACIÓN ADOQUÍN DE ARCILLA TR. LIVIANO 20X10X6CM (INCLUYE BASE 4CM MORTERO 2000 Y ARENA DE SELLO)</t>
  </si>
  <si>
    <t>MANTENIMIENTO CORRECTIVO ESPACIO PÚBLICO EN ADOQUÍN DE ARCILLA LIVIANO SOBRE MORTERO. INCL. RETIRO Y LIMPIEZA ADOQUÍN E INSTALAR EL MISMO. NO INCLUYE REDES.</t>
  </si>
  <si>
    <t>CANALIZACIÓN DE TRÁFICO CON SEÑALIZADORES TUBULARES COLOMBINA PLÁSTICA Y TRIPLE CINTA DE SEÑALIZACIÓN (INCLUYE ALQUILER DE SEÑALIZADORES TUBULARES). (NO INCLUYE INSTALACIÓN, MANTENIMIENTO Y DESINSTALACIÓN)</t>
  </si>
  <si>
    <t>TRANSPORTE DE ESCOMBROS EN SITIO AUTORIZADO (DISTANCIA DE TRANSPORTE 1 KM). A DISTANCIA MAYOR DEL ACARREO LIBRE (90 M) EN SITIO AUTORIZADO POR LA ENTIDAD AMBIENTAL COMPETENTE.</t>
  </si>
  <si>
    <t>M3-KM</t>
  </si>
  <si>
    <t>DERECHO DE BOTADERO DE ESCOMBROS EN SITIO AUTORIZADO POR M3 EN SITIO AUTORIZADO POR LA ENTIDAD AMBIENTAL COMPETENTE.</t>
  </si>
  <si>
    <t>RIEGO DE LIGA CON EMULSIÓN ASFÁLTICA CRR-1 - HORARIO NOCTURNO. (SUMINISTRO, BARRIDO SUPERFICIE Y RIEGO)</t>
  </si>
  <si>
    <t>CUADRILLA (2 AYUDANTES) HORARIO NOCTURNO - HR</t>
  </si>
  <si>
    <t>ATENCIÓN DE EMERGENCIAS CON MEZCLA ASFÁLTICA EN CALIENTE TIPO DENSO MD12 ASFALTO CONVENCIONAL 80-100 CON EMULSIÓN CRR-1 (CEMENTO ASFÁLTICO 80-100) (SUMINISTRO, EXTENDIDO, NIVELACIÓN Y COMPACTACIÓN MECANICA CON VIBROCOMPACTADOR Y COMPACTADOR DE LLANTAS) JORNADA NOCTURNA INCLUYE CARGUE Y DISPOSICIÓN DE ESCOMBROS.</t>
  </si>
  <si>
    <t>PINTURA EN PLASTICO EN FRIO METILMETACRILATO DE A=10 CM PARA LÍNEAS DE DEMARCACIÓN, SIN MICROESFERAS Y ESPESOR SECO SEGÚN NORMA NTC 4744. SUMINISTRO Y APLICACIÓN.</t>
  </si>
  <si>
    <t>CUBIERTA LISA TIPO SÁNDWICH DECK, SUM E INST, EN ALUZINC CAL 26 PINTADA AL HORNO POR LAS DOS CARAS COLOR A ELEGIR CON AISLAMIENTO ACÚSTICO EN FIBRA DE VIDRIO DE 30 MM. CON SUS CLIPS DE FIJACIÓN INCL REMATES DE CUBIERTA</t>
  </si>
  <si>
    <t>SUBBASE GRANULAR PEATONAL SBG_PEA. SUMINISTRO, EXTENDIDO MANUAL, NIVELACIÓN, HUMEDECIMIENTO Y COMPACTACIÓN CON VIBROCOMPACTADOR BENITÍN DE 1 TONELADA INCLUYE OPERARIO Y COMBUSTIBLE.</t>
  </si>
  <si>
    <t>MEZCLA ASFÁLTICA EN CALIENTE TIPO DENSO MD20 ASFALTO CONVENCIONAL 80-100 (SUMINISTRO, EXTENDIDO Y NIVELACIÓN MANUAL Y COMPACTACIÓN  MECANICA CON VIBROCOMPACTADOR BENITÍN DE 1 TONELADA Y COMPACTADOR DE LLANTAS INCLUYEN OPERARIO Y COMBUSTIBLE.</t>
  </si>
  <si>
    <t>ESTABILIZACIÓN DE SUBRASANTE CON RAJÓN, INCLUYE EQUIPO DE COMPACTACIÓN (SUMINISTRO, EXTENDIDO A MANO, NIVELACIÓN Y COMPACTACIÓN CON RETROEXCAVADORA SOBRE ORUGA Y BENITÍN DE 1 TONELADA INCLUYEN OPERARIO Y COMBUSTIBLE.</t>
  </si>
  <si>
    <t>SUBBASE GRANULAR CLASE C (SBG_C) (SUMINISTRO, EXTENDIDO MANUAL, NIVELACIÓN, HUMEDECIMIENTO Y COMPACTACIÓN CON VIBROCOMPACTADOR BENITÍN DE 1 TONELADA).</t>
  </si>
  <si>
    <t>BORDILLO PREFABRICADO A80 (SUMINISTRO E INSTALACIÓN. INCLUYE 3CM MORTERO DE PEGA 2000 PSI Y NIVELACIÓN DEL TERRENO CON RELLENO EN MATERIAL SELECCIONADO PROVENIENTE DE EXCAVACIÓN).</t>
  </si>
  <si>
    <t>FRESADO Y REPOSICIÓN DE PAVIMENTO FLEXIBLE E=0.18 M (INCLUYE CARGUE)</t>
  </si>
  <si>
    <t>ESTABILIZACIÓN DE SUBRASANTE CON RECICLADO DE CONCRETO (INCLUYE DEMOLICIÓN, EXTENDIDO, NIVELACIÓN Y COMPACTACIÓN CON RETROEXCAVADORA SOBRE ORUGA Y COMPACTADOR)</t>
  </si>
  <si>
    <t>ESTABILIZACIÓN DE SUBRASANTE A MANO CON MATERIAL DE CONCRETO HIDRÁULICO RECICLADO</t>
  </si>
  <si>
    <t>TARIFA HORA DE RECOLECCIÓN DE MATERIAL DE MUESTREO EN PLANTA U OBRA. (INCLUYE TRANSPORTE, LABORATORISTA, INSPECTOR, 2 AYUDANTES, HERRAMIENTA MENOR Y LONAS).</t>
  </si>
  <si>
    <t>ALQUILER SEÑAL TEMPORAL MÓVIL ECONÓMICA CON TRÍPODE TIPO SIO - SP - SI - SR DE (100 X 50 CM - 75 X 75 CM - 80 X 50 CM) LÁMINA GALVANIZADA CAL. 20 Y ÁNGULOS DE 1" X 1/2" X 1/8"</t>
  </si>
  <si>
    <t>ALQUILER DE BARRICADA METÁLICA CON SEÑAL DE DESVÍO O VÍA CERRADA DE 2.40 M CINTA GRADO INGENIERÍA SHEETING</t>
  </si>
  <si>
    <t>UNIÓN DE REPARACIÓN EXOTÉRMICA PARA UNIÓN DE CONDUCTORES. CAPACIDAD DE 90 GR. INCLUYE MOLDE, CARGA, CHISPERO, PINZAS Y DEMÁS ACCESORIOS DE INSTALACIÓN. SUMINISTRO E INSTALACIÓN.</t>
  </si>
  <si>
    <t>ESTABILIZACIÓN CON RCD. INCLUYE TRASIEGO INTERNO, NIVELACIÓN Y COMPACTACIÓN.</t>
  </si>
  <si>
    <t>LUMINARIA DE EMERGENCIA LED R2 2.4 W UNV P24255, 120 V C.A. 180 LM. INCLUYE ACCESORIOS DE FIJACIÓN E INSTALACIÓN. NO INCLUYE TUBERÍA NI CABLEADO.</t>
  </si>
  <si>
    <t>CABLE DE COBRE DESNUDO CALIBRE NO.2/0 AWG. ENTERRADO EN TERRENO NATURAL. INCLUYE EXCAVACIÓN, RELLENOS Y COMPACTACIÓN DEL PISO. SUMINISTRO E INSTALACIÓN. DISTANCIA DE TRANSPORTE 28 KM.</t>
  </si>
  <si>
    <t>CANALIZACIÓN SUBTERRÁNEA CON 2 DUCTOS DE 2" PVC DB, ACCESORIOS, EXCAVACIÓN, RELLENOS Y ACABADO (INCLUYE SUMINISTRO E INSTALACIÓN)</t>
  </si>
  <si>
    <t>ACOMETIDA DE TRANSFORMADOR A TABLERO DE MEDIA EN CONDUCTORES DE ALUMINIO, 4 CABLES NO. 4/0 AWG, AISLADOS HFFR PARA 600 V C.A.. INCLUYE CONDUCTORES, CONEXIONES, ACCESORIOS DE MONTAJE, ELEMENTOS DE CONEXIÓN Y DE MARCACIÓN. INCLUYE SUMINISTRO E INSTALACIÓN.</t>
  </si>
  <si>
    <t>ACOMETIDA DE GENERADOR DE EMERGENCIA A TRANSFERENCIA EN CONDUCTORES DE ALUMINIO, 4 CABLES NO. 4/0 AWG, AISLADOS HFFR PARA 600 V C.A. INCLUYE CONDUCTORES, CONEXIONES, ACCESORIOS DE MONTAJE, ELEMENTOS DE CONEXIÓN Y DE MARCACIÓN. INCLUYE SUMINISTRO E INSTALACIÓN.</t>
  </si>
  <si>
    <t>INTERRUPTOR SENCILLO PARA CONTROL DE ALUMBRADO INTERIOR. INCLUYE ACCESORIOS DE INSTALACIÓN.</t>
  </si>
  <si>
    <t>CABLE HFFR NO.10 EN COBRE. SUMINISTRO E INSTALACIÓN. INCLUYE ACCESORIOS DE INSTALACIÓN.</t>
  </si>
  <si>
    <t>SALIDA PARA SONIDO EMT 3/4" (POR EL TECHO DE LA PLATAFORMA). INCLUYE SUMINISTRO E INSTALACIÓN</t>
  </si>
  <si>
    <t>SALIDA EMT 3/4" PARA CCTV POR EL TECHO EN TAQUILLA. INCLUYE SUMINISTRO E INSTALACIÓN</t>
  </si>
  <si>
    <t>ROCERÍA EN LOTE PORTAL</t>
  </si>
  <si>
    <t>BAJANTE EN LÁMINA GALVANIZADA CAL. 22 INSPECCIONABLE, INCLUYE PINTURA EPÓXICA GRIS HUMO PARA RECUBRIMIENTO.</t>
  </si>
  <si>
    <t>VIDRIO TEMPLADO DE 10 MM CON PERFORACIONES DE 1" PARA PERMITIR INTERLOCUCIÓN</t>
  </si>
  <si>
    <t>CONSTRUCCIÓN DE BORDILLO EN CONCRETO MR36 FUNDIDO IN SITU. INCLUYE LA PREPARACIÓN DE LA SUPERFICIE DE APOYO</t>
  </si>
  <si>
    <t>PISO EN MÁRMOL ROYAL VETA. ESPESOR MÍNIMO DE 15 MM</t>
  </si>
  <si>
    <t>ANCLAJE PARA TUBERIA EN CONCRETO PREMEZCLADO DE 3000 PSI GRAVA COMUN (Incluye Suministro, formaleteo y colocacion)</t>
  </si>
  <si>
    <t>TEE PVC SOLDAR DE 1/2". SUMINISTRO EN INSTALACIÓN</t>
  </si>
  <si>
    <t>TUBERÍA CONDUIT PVC D=3/4" (INCLUYE SUMINISTRO E INSTALACIÓN)</t>
  </si>
  <si>
    <t>TORNILLOS A 325. INCLUYE MATERIALES, INSUMOS, HERRAMIENTAS Y EQUIPOS, ANDAMIOS, MANO DE OBRA CALIFICADA Y TODO LO NECESARIO PARA DESARROLLAR LA OBRA.</t>
  </si>
  <si>
    <t>CODO 90° CXE PVC SANITARIA D=6" (INCLUYE SUMINISTRO E INSTALACIÓN).</t>
  </si>
  <si>
    <t>TRAGANTE CÚPULA DE 6" X 4" EN ALUMINIO. INCLUYE SUMINISTRO E INSTALACIÓN</t>
  </si>
  <si>
    <t>TRAGANTE CÚPULA DE 5" X 4" PLÁSTICA. INCLUYE SUMINISTRO E INSTALACIÓN</t>
  </si>
  <si>
    <t>TEE REDUCIDA PVC SOLDAR DE 1" X 1/2". SUMINISTRO E INSTALACIÓN</t>
  </si>
  <si>
    <t>UNIÓN UNIVERSAL D=1" (SUMINISTRO E INSTALACIÓN)</t>
  </si>
  <si>
    <t>VÁLVULA CHEQUE 1" (INCLUYE SUMINISTRO E INSTALACIÓN)</t>
  </si>
  <si>
    <t>FLOTADOR MECÁNICO 1" (INCLUYE SUMINISTRO E INSTALACIÓN)</t>
  </si>
  <si>
    <t>CELDA TRIPLEX CON FUSIBLES 17.5 KV AISLADA EN AIRE. INCLUYE SUMINISTRO E INSTALACIÓN</t>
  </si>
  <si>
    <t>CAJA PARA 2 MEDIDORES DE ENERGÍA TRIFÁSICO 5 AMP. 208 V / 120 V, PARA OPERACIÓN CON CT Y PARA LA CUENTA DE LA ESTACIÓN. SUMINISTRO E INSTALACIÓN. INCLUYE MEDIDOR DE ENERGÍA TRIFÁSICO 20-80 AMP, CAJA CONTADOR TRIFÁSICO PARA 2 MEDIDORES</t>
  </si>
  <si>
    <t>ACOMETIDA DESDE TABLERO DE MEDIA A TABLERO DE TRANSFERENCIA EN CONDUCTORES DE ALUMINIO, 4 CABLES NO. 4/0 AWG, AISLADOS HFFR PARA 600 V C.A. INCLUYE CONDUCTORES, CONEXIONES, ACCESORIOS DE MONTAJE, ELEMENTOS DE CONEXIÓN Y DE MARCACIÓN. INCLUYE SUMINISTRO E INSTALACIÓN.</t>
  </si>
  <si>
    <t>ACOMETIDA DE TABLERO DE TRANSFERENCIA A TDP EN CONDUCTORES DE ALUMINIO, 4 CABLES NO. 4/0 AWG, AISLADOS HFFR PARA 600 V C.A. INCLUYE CONDUCTORES, CONEXIONES, ACCESORIOS DE MONTAJE, ELEMENTOS DE CONEXIÓN Y DE MARCACIÓN. INCLUYE SUMINISTRO E INSTALACIÓN.</t>
  </si>
  <si>
    <t>SALIDA PARA DATOS PCV 3/4" DESDE TORNIQUETE HASTA CAJA DE HALADO. INCLUYE SUMINISTRO E INSTALACIÓN</t>
  </si>
  <si>
    <t>DEMARCACIÓN LÍNEA DE INICIO O FIN CARRIL, A= 0.20M L= 1.0M SEPARACIÓN= 1.0M E= 2.3MM EN PINTURA TERMOPLÁSTICA. INCLUYE SUMINISTRO Y APLICACIÓN CON EQUIPO. INCLUYE MICROESFERAS</t>
  </si>
  <si>
    <t>ENCHAPE DE PISO PIZARRA MULTICOLOR DE 30CM X 60CM ESPESOR 7MM O MAYOR. SUMINISTRO E INSTALACIÓN</t>
  </si>
  <si>
    <t>PISO EN CONCRETO DE 3000 PSI GRAVA COMÚN FUNDIDO EN SITIO</t>
  </si>
  <si>
    <t>PAÑETE LISO O RÚSTICO 1:4 IMPERMEABILIZADO. (INCLUYE SUMINISTRO E INSTALACIÓN HECHO EN OBRA)</t>
  </si>
  <si>
    <t>TUBERIA PVC U.M. EXT CORRUGADO/INT LISO U.M. NORMA NTC 3722-1 D=14" (INCLUYE SUMINISTRO E INSTALACIÓN)</t>
  </si>
  <si>
    <t>LAMINA ALFAJOR DE 6MM PARA TAPA DE TANQUE DE 1.0 M X 1.0 M. SUMINISTRO E INSTALACIÓN.</t>
  </si>
  <si>
    <t>CODO 45° CXE PVC SANITARIA D=6" (INCLUYE SUMINISTRO E INSTALACIÓN).</t>
  </si>
  <si>
    <t>TUBERÍA PVC E.L. PARA SOLDAR DE 1/2" RDE 13.5 315 PSI. SUMINISTRO EN INSTALACIÓN.</t>
  </si>
  <si>
    <t>CODO 90° PVC SOLDAR DE 1/2". SUMINISTRO EN INSTALACIÓN.</t>
  </si>
  <si>
    <t>CAJA DE INSPECCIÓN. MEDIDAS INTERNAS DE 0.3MX0.3M MEDIDAS EXTERNAS 0.50M X 0.50M (H=0.50M). INCLUYE SUMINISTRO Y CONSTRUCCIÓN. INCLUYE MARCO Y TAPA. NO INC. BASE Y CAÑUELA)</t>
  </si>
  <si>
    <t>SALIDA EMT 3/4" PARA CCTV E INFORMADORES POR EL TECHO DE LA PLATAFORMA. INCLUYE SUMINISTRO E INSTALACIÓN</t>
  </si>
  <si>
    <t>SALIDA PARA DISPOSITIVOS DE DETECCIÓN, ALARMA Y SUPERVISIÓN DE EXTINCIÓN DE INCENDIOS HASTA EL PANEL DE CONTROL. INCLUYE TUBERÍA DE 3/4" EMT, UNIÓN Y CURVA CONDUIT EMT DE 3/4", EQUIPOS, ACCESORIOS DE INSTALACIÓN Y CABLEADO FPLP.</t>
  </si>
  <si>
    <t>PANEL DE CONTROL DE ALARMA CONTRA INCENDIOS. INCLUYE SUMINISTRO E INSTALACIÓN, TUBERÍA DE 3/4" EMT, UNIÓN Y CURVA CONDUIT EMT DE 3/4", EQUIPOS, ACCESORIOS DE INSTALACIÓN Y CABLEADO FPLP.</t>
  </si>
  <si>
    <t>PLACA DE CONCRETO DE 3000 PSI GRAVA COMÚN DE 8CM DE ESPESOR CON LÁMINA EN METALDECK 2" CALIBRE 22. (INCLUYE TRANSPORTE, HERRAMIENTA MENOR, MANO DE OBRA)</t>
  </si>
  <si>
    <t>TAPÓN DE PRUEBA PVC SANITARIA D=6" (INCLUYE SUMINISTRO E INSTALACIÓN)</t>
  </si>
  <si>
    <t>SEÑALIZACIÓN PREVENTIVA PARA REDES DE SERVICIOS PÚBLICOS CON CINTA DE 500 MT X 4" PELIGRO CALIBRE 3.5 (INCLUYE SUMINISTRO Y COLOCACIÓN)</t>
  </si>
  <si>
    <t>REDUCCION PVC E.L. D=1" A 1/2" (INCLUYE SUMINISTRO E INSTALACIÓN).</t>
  </si>
  <si>
    <t>REGISTRO DE PASO DIRECTO EN BRONCE DE 1/2". SUMINISTRO EN INSTALACIÓN.</t>
  </si>
  <si>
    <t>TRANSFORMADOR SECO TRIFASICO 150 KVA, 11400 V - 208 / 120 V. EN CELDA PARA TRANSFORMADOR (INCLUYE SUMINISTRO E INSTALACIÓN)</t>
  </si>
  <si>
    <t>MARCO EN LÁMINA COLD ROLLED CAL. 20 ANCLADO A MURO CON CHAZOS EXPANSIVOS DE 1/2" - 3" - HOJA EN LÁMINA CELOSÍA COLD ROLLED CAL. 1894.20</t>
  </si>
  <si>
    <t>TABLERO DE ALUMBRADO Y FUERZA A 208 / 120 VC. A. TRIFÁSICOS 5 HILOS, CON BARRA NEUTRO Y TIERRA, 40 BREAKERS DE 16A MONOFÁSICOS TIPO INDUSTRIAL, 2 BREAKERS TRIFASICOS DE 40A TIPO INDUSTRIAL, 24 CIRCUÍTOS; TTN CON TOTALIZADOR DE 200A. SUMINISTRO E INSTALACIÓN, INCLUYE CONTACTORES Y SELECTORES PARA ALUMBRADOS, DPS Y CONEXIÓN A TIERRA, SEGÚN DISEÑO. PROYECTO AMPLIACIÓN DEL PORTAL TUNAL.</t>
  </si>
  <si>
    <t>REHABILITACIÓN ANDEN ADOQUÍN ARCILLA TR LIVIANO SOBRE MORTERO. NO INCL BORDILLO. INCL. RETIRO ADOQUIN E INSTALAR EL MISMO. NO INCLUYE REDES.</t>
  </si>
  <si>
    <t>TRITUBO PE 100 FOPT DE 40MM (1 1/4") RDE 13.5 MULTF. D= 40 X 40 X 40 MM POLIETILENO DE ALTA DENSIDAD. INCLUYE SUMINISTRO E INSTALACIÓN. NO INCLUYE RELLENO.</t>
  </si>
  <si>
    <t>BANDAS SONORAS REDUCTORAS DE VELOCIDAD DE 3CM DE ALTURA, CONSTRUIDA CON GRAVILLA DE 1/2", PINTURA DE LARGA DURACIÓN BLANCA Y RESINA EPÓXICA</t>
  </si>
  <si>
    <t>DESMONTE Y RETIRO DE REJA DE CERRAMIENTO. INCLUYE DEMOLICIÓN DE CIMENTACIÓN, BASE Y REJA. INCLUYE TRANSPORTE A 21 KM Y DISPOSICIÓN DE MATERIALES EN SITIO AUTORIZADO.</t>
  </si>
  <si>
    <t>BANDEJA PARA INTERCAMBIO DE MONEDAS EN ACERO INOXIDABLE CAL. 18 SOPORTADO CON ÁNGULOS METÁLICOS A ANTEPECHO EN MAMPOSTERÍA. SUMINISTRO E INSTALACIÓN.</t>
  </si>
  <si>
    <t>CANALETA METÁLICA DE 12 CM X 5 CM CON TAPA. SUMINISTRO E INSTALACIÓN. INCLUYE TROQUE EN TAQUILLAS PARA ALOJAR LOS CONDUCTORES DE VOZ, DATOS Y ENERGÍA ENTRE LOS PUESTOS DE LAS TAQUILLAS.</t>
  </si>
  <si>
    <t>CHEVRON 90 CM X 40 CM, REFLECTIVO PRISMÁTICO TIPO VII O SUPERIOR, AMARILLO LIMÓN FLUORESCENTE EN LÁMINA GALVANIZADA, PEDESTAL EN ÁNGULO. SUMINISTRO E INSTALACIÓN.</t>
  </si>
  <si>
    <t>PINTURA ACRÍLICA BASE AGUA (E=15MILS. INCLUYE SUMINISTRO Y APLICACIÓN CON EQUIPO. INCLUYE MICROESFERAS).</t>
  </si>
  <si>
    <t>DEMARCACION LINEA CONTINUA A=0.12M (E=15 MILS, ACRÍLICA BASE AGUA. INC. SUMIN. Y APLIC. CON EQUIPO. INCL. MICROESFERAS)</t>
  </si>
  <si>
    <t>DEMARCACION LINEA CONTINUA A=0.15M (E=15 MILS, ACRÍLICA BASE AGUA. INC. SUMIN. Y APLIC. CON EQUIPO. INCL. MICROESFERAS)</t>
  </si>
  <si>
    <t>PINTURA EN PLASTICO EN FRIO METILMETACRILATO PARA MARCAS VIALES, SIN MICROESFERAS Y ESPESOR SECO SEGÚN NORMA NTC 4744. SUMINISTRO Y APLICACIÓN. (CEBRAS, FLECHAS, PICTOGRAMAS, LINEAS DE PARE, SENDEROS PEATONALES, ACHURADOS, ETC).</t>
  </si>
  <si>
    <t>RECONSTRUCCIÓN POR HILADA PARA CAJA DE INSPECCIÓN SENCILLA PARA CANALIZACIÓN (1.49M X 0.99M) NORMA CODENSA CS275. INCLUYE MORTERO DE PEGA Y PAÑETE IMPERMEABILIZADO DE 2500 PSI, LADRILLO TOLETE RECOCIDO, MORTERO DE PEGA 1:5. (NO INCLUYE MARCO, TAPA, EXCAVACIONES, RELLENOS, TRANSPORTE Y DISPOSICIÓN DE ESCOMBROS).</t>
  </si>
  <si>
    <t>RECONSTRUCCIÓN POR HILADA PARA CAJA DE INSPECCIÓN DE ALUMBRADO PÚBLICO (0.90M X 0.90M) NORMA CODENSA CS274. INCLUYE MORTERO DE PEGA Y PAÑETE IMPERMEABILIZADO DE 2500 PSI, LADRILLO TOLETE RECOCIDO, MORTERO DE PEGA 1:5. (NO INCLUYE MARCO, TAPA, EXCAVACIONES, RELLENOS, TRANSPORTE Y DISPOSICIÓN DE ESCOMBROS).</t>
  </si>
  <si>
    <t>RECONSTRUCCIÓN POR HILADA PARA CAJA DE INSPECCIÓN (2.00M X 2.00M) NORMA CODENSA CS280. INCLUYE MORTERO DE PEGA Y PAÑETE IMPERMEABILIZADO DE 2500 PSI, LADRILLO TOLETE RECOCIDO, MORTERO DE PEGA 1:5. (NO INCLUYE MARCO, TAPA, EXCAVACIONES, RELLENOS, TRANSPORTE Y DISPOSICIÓN DE ESCOMBROS).</t>
  </si>
  <si>
    <t>CONTENEDOR DE RAICES TIPO B22 (TIPO C) (1.60M X 1.60M X 1.60M) INCLUYE MUROS EN CONCRETO GRAVA COMÚN 3000 PSI (210 KG/CM2), SUMINISTRO CONSTRUCCIÓN Y FILTRO EN GRAVILLA 1/2", FORMALETA Y REFUERZO. NO INCLUYE TIERRA NEGRA.</t>
  </si>
  <si>
    <t>DEMARCACIÓN LINEA CONTINUA A= 0.2MT, (E= 15 MILS ACRÍLICA BASE AGUA. INCLUYE SUMINISTRO Y APLICACIÓN CON EQUIPO. INCLUYE MICROESFERAS.</t>
  </si>
  <si>
    <t>SÍMBOLO DE DEMARCACIÓN CORREDOR EXCLUSIVO DE BICICLETA 1.60M X 2.40M (E= 15 MILS. INCLUYE SUMINISTRO Y APLICACIÓN CON EQUIPO. INCLUYE MICROESFERAS.</t>
  </si>
  <si>
    <t>SÍMBOLO DE DEMARCACIÓN CORREDOR EXCLUSIVO DE BICICLETA 0.80M X 1.20M (E= 15 MILS. INCLUYE SUMINISTRO Y APLICACIÓN CON EQUIPO. INCLUYE MICROESFERAS.</t>
  </si>
  <si>
    <t>DEMARCACIÓN DE LETRERO "SOLO BUS" (E= 15 MILS. INCLUYE SUMINISTRO Y APLICACIÓN CON EQUIPO. INCLUYE MICROESFERAS.</t>
  </si>
  <si>
    <t>FLECHA DIRECCIONAL "FRENTE, DERECHA E IZQUIERDA" PARA PAVIMENTO RÍGIDO (E= 15 MILS. ACRÍLICA BASE AGUA. INCLUYE SUMINISTRO Y APLICACIÓN CON EQUIPO. INCLUYE MICROESFERAS.</t>
  </si>
  <si>
    <t>PICTOGRAMA DE CEDA EL PASO EN CICLORRUTA (4 TRIÁNGULOS), (PINTURA ACRÍLICA BASE AGUA (E= 15 MILS. INCLUYE SUMINISTRO Y APLICACIÓN CON EQUIPO. INCLUYE MICROESFERAS.</t>
  </si>
  <si>
    <t>DEMARCACIÓN DE FLECHA DE TERMINACIÓN DE CARRIL (E= 15 MILS. ACRÍLICA BASE AGUA. INCLUYE SUMINISTRO Y APLICACIÓN CON EQUIPO. INCLUYE MICROESFERAS.</t>
  </si>
  <si>
    <t>FLECHA DIRECCIONAL "A LA IZQUIERDA" (E= 15 MILS. ACRÍLICA BASE AGUA. ÁREA: 1.5037 M2 SEGÚN EL MANUAL DE SEÑALIZACIÓN VIAL. SUMINISTRO Y APLICACIÓN CON EQUIPO. INCLUYE MICROESFERAS.</t>
  </si>
  <si>
    <t>DEMARCACIÓN TEXTO PARE. ÁREA: 1.48 M2 (E= 15 MILS, ACRÍLICA BASE AGUA. SUMINISTRO Y APLICACIÓN CON EQUIPO. INCLUYE MICROESFERAS.</t>
  </si>
  <si>
    <t>DEMARCACIÓN DE ACHURADO. AREA: 1.0 M2 (E= 15 MILS, ACRÍLICA BASE AGUA. SUMINISTRO Y APLICACIÓN CON EQUIPO. INCLUYE MICROESFERAS.</t>
  </si>
  <si>
    <t>DEMARCACIÓN DE LINEA LOGARÍTMICA. ÁREA: 0.60 M2 (E= 15 MILS, ACRÍLICA BASE AGUA. SUMINISTRO Y APLICACIÓN CON EQUIPO. INCLUYE MICROESFERAS.</t>
  </si>
  <si>
    <t>DEMARCACION LINEA DE PARE. ÁREA: 0.60 M2 (E= 15 MILS, ACRÍLICA BASE AGUA. SUMINISTRO Y APLICACIÓN CON EQUIPO. INCLUYE MICROESFERAS.</t>
  </si>
  <si>
    <t>DEMARCACION LINEA DE LINEA SENDERO PEATONAL CONTINUA. ÁREA: 0.30 M2 (E= 15 MILS, ACRÍLICA BASE AGUA. SUMINISTRO Y APLICACIÓN CON EQUIPO. INCLUYE MICROESFERAS.</t>
  </si>
  <si>
    <t>DEMARCACION ZONA ANTIBLOQUEO. AREA: 0.30 M2 (E= 15 MILS, ACRILICA BASE AGUA. SUMINISTRO Y APLICACION CON EQUIPO. INCLUYE MICROESFERAS.</t>
  </si>
  <si>
    <t>DEMARCACIÓN DE LINEA DE PARADERO DE BUSES. ÁREA: 5.5775 M2 (E= 15 MILS, ACRÍLICA BASE AGUA. SUMINISTRO Y APLICACIÓN CON EQUIPO. INCLUYE MICROESFERAS.</t>
  </si>
  <si>
    <t>DEMARCACIÓN PICTOGRAMA TRIÁNGULOS CEDA EL PASO. (E= 15 MILS, ACRÍLICA BASE AGUA. SUMINISTRO Y APLICACIÓN CON EQUIPO. INCLUYE MICROESFERAS.</t>
  </si>
  <si>
    <t>DEMARCACION LINEA DE CEDA EL PASO DISCONTINUA. AREA: 0.32M2. (E= 15 MILS, ACRILICA BASE AGUA. SUMINISTRO Y APLICACION CON EQUIPO. INCLUYE MICROESFERAS.</t>
  </si>
  <si>
    <t>DEMARCACION LINEA DE PARADA DE TRANSMILENIO. AREA: 3.96 M2 SEGUN PARAMETROS DE DISEÑO DE TRANSMILENIO (E= 15 MILS, ACRILICA BASE AGUA. SUMINISTRO Y APLICACION CON EQUIPO. INCLUYE MICROESFERAS.</t>
  </si>
  <si>
    <t>TRANSFORMADOR SECO CLASE F TRIFASICO DE 45 KVA, 11.4/0.480-277 KV ZCC 4% (NORMA CODENSA CTS-535) (INCLUYE SUMINISTRO E INSTALACIÓN)</t>
  </si>
  <si>
    <t>REDUCCION PVC E.L. D= 1 1/2" X 1/2" (INCLUYE SUMINISTRO E INSTALACIÓN, SOLDADURA).</t>
  </si>
  <si>
    <t>VIGA CABEZAL SOBRE PILOTES Y/O COLUMNAS EN CONCRETO PREMEZCLADO DE 3500 PSI (24 Mpa) (Incluye suministro, formaleteo metalico, bombeo, colocacion y curado. No incluye refuerzo)</t>
  </si>
  <si>
    <t>COLUMNA EN CONCRETO DE 3000 PSI, (21 MPa) PREMEZCLADO, GRAVA COMÚN (Incluye suministro, Bombeo formaleteo en madera, colocación y curado, No incluye refuerzo).</t>
  </si>
  <si>
    <t>CABLE MONOPOLAR DE ALUMINIO, HF FR PARA 600V C.A. CALIBRE NO. 4/0 AWG (INCLUYE SUMINISTRO E INSTALACIÓN)</t>
  </si>
  <si>
    <t>VIGAS DE CIMENTACION EN CONCRETO PREMEZCLADO DE 3000  PSI (21 Mpa), GRAVA COMUN (Incluye Sumin., Formaleteo metalico, Colocación y Curado. No incl. Refuerzo).</t>
  </si>
  <si>
    <t>VIGA CABEZAL SOBRE PILOTES Y/O COLUMNAS EN CONCRETO PREMEZCLADO DE 4000 PSI (28Mpa) (Incluye suministro, Formaleteo metalico, bombeo, colocacion y curado. No incluye Refuerzo)</t>
  </si>
  <si>
    <t>DEMOLICION MANUAL DE CAJA SENCILLA CS 274 (INCLUYE DEMOLICIÓN DE PLACA PISO, TAPA, MUROS Y CAÑUELAS Y CARGUE)</t>
  </si>
  <si>
    <t>RETIRO DE TRANSFORMADOR AISLADO EN ACEITE (DE 30 KVA A 225 KVA), 11.400 VC.A./208-120 VC.A. INSTALADO EN POSTE (INCLUYE TRASLADO A SITIO DE ACOPIO).</t>
  </si>
  <si>
    <t>DEMOLICION MANUAL DE CAJA SENCILLA CS 280 (INCLUYE DEMOLICIÓN DE PLACA PISO, TAPA, MUROS Y CAÑUELA Y CARGUE).</t>
  </si>
  <si>
    <t>RECONSTRUCCIÓN CÁMARA DE INSPECCIÓN T-13 ETB (H=2.3M. INCLUYE BASE, MUROS, CUBIERTA, ARO-BASE Y ARO-TAPA)</t>
  </si>
  <si>
    <t>VIGA DE CIMENTACION EN CONCRETO PREMEZCLADO DE 4000 PSI (28 Mpa) GRAVA COMUN (Incluye Sumin., Formaleteo metalico, Colocación y Curado. No incl. Refuerzo).</t>
  </si>
  <si>
    <t>RECONSTRUCCIÓN CÁMARA DE INSPECCIÓN T-13A ETB (H=2.3M. INCLUYE BASE, MUROS, CUBIERTA, ARO-BASE Y ARO-TAPA)</t>
  </si>
  <si>
    <t>RECONSTRUCCIÓN CÁMARA DE INSPECCIÓN T-14 ETB (H=2.3M. INCLUYE BASE, MUROS, CUBIERTA, ARO-BASE Y ARO-TAPA)</t>
  </si>
  <si>
    <t>RECONSTRUCCIÓN CÁMARA DE INSPECCIÓN T-14A ETB (H=2.3M. INCLUYE BASE, MUROS, CUBIERTA, ARO-BASE Y ARO-TAPA)</t>
  </si>
  <si>
    <t>RECONSTRUCCIÓN CÁMARA DE INSPECCIÓN T-16 ETB (H=2.3M. INCLUYE BASE, MUROS, CUBIERTA, ARO-BASE Y ARO-TAPA)</t>
  </si>
  <si>
    <t>RECONSTRUCCIÓN CÁMARA DE INSPECCIÓN T-16A ETB (H=2.3M. INCLUYE BASE, MUROS, CUBIERTA, ARO-BASE Y ARO-TAPA)</t>
  </si>
  <si>
    <t>24 DUCTOS D=4" PVC-TDP (INCLUYE SUMINISTRO E INSTALACIÓN. NO INCLUYE RELLENOS)</t>
  </si>
  <si>
    <t>TEE PVC SOLDAR DE 2". (SUMINISTRO EN INSTALACIÓN)</t>
  </si>
  <si>
    <t>VIGAS Y PLACAS AÉREAS EN CONCRETO PREMEZCLADO DE 3000 PSI (21Mpa), GRAVA COMÚN  (Incluye Suministro, Formaleteo en madera, curado y Colocación. No incluye Refuerzo).</t>
  </si>
  <si>
    <t>VIGAS Y PLACAS AÉREAS EN CONCRETO PREMEZCLADO DE 4000 PSI (28 Mpa) GRAVA COMUN (Incluye suministro, formaleteo en madera, colocacion, andamio, cerchas, parales y curado. No incluye refuerzo)</t>
  </si>
  <si>
    <t>DADO EN CONCRETO DE 3000 PSI, (21 MPa) PREMEZCLADO, GRAVA COMÚN (Incluye suministro, formaleteo en madera, Bombeo, colocación y curado, No incluye refuerzo).</t>
  </si>
  <si>
    <t>VIGAS DE CUBIERTA REFORZADAS EN CONCRETO PREMEZCLADO DE 4000 PSI (Incluye suministro, formaleteo metalico, bombeo, colocacion, andamios y curado. No incluye refuerzo)</t>
  </si>
  <si>
    <t>PICTOGRAMA PEATONAL AMARILLO/NEGRO. (INCLUYE SUMINISTRO E INSTALACIÓN)</t>
  </si>
  <si>
    <t>REDUCCION PVC E.L. D= 1 1/2" X 1" (SUMINISTRO E INSTALACIÓN)</t>
  </si>
  <si>
    <t>SEÑAL VERTICAL GRUPO PREVENTIVA SR-38 Y SR-39 TIPO RECTÁNGULO (75X25CM) (INCLUYE SUMINISTRO E INSTALACIÓN)</t>
  </si>
  <si>
    <t>DEMARCACION TEXTO VEL MAX 30 KM/H AREA: 4.80 M2. (E=2.3 MM, TERMOPLASTICA INCLUYE SUMINISTRO Y APLICACIÓN CON EQUIPO. INCLUYE MICROESFERAS).</t>
  </si>
  <si>
    <t>LLAVE MANGUERA 1/2". SUMINISTRO E INSTALACIÓN</t>
  </si>
  <si>
    <t>PICTOGRAMA TRIANGULAR POMPEYANO. (E=2.3 MM, TERMOPLÁSTICA.) (INCLUYE SUMINISTRO Y APLICACIÓN CON EQUIPO, INCLUYE MICROESFERAS). AREA DE LA MARCA: 0.35 M2.</t>
  </si>
  <si>
    <t>CINTA FLEXIBLE PARA SELLO DE JUNTAS A=15CM (SUMINISTRO E INSTALACIÓN).</t>
  </si>
  <si>
    <t>VIGAS Y PLACAS AÉREAS EN CONCRETO PREMEZCLADO DE 5000 PSI (34 Mpa) GRAVA COMUN (Incluye suministro, formaleteo en madera, colocacion y curado. No incluye Refuerzo)</t>
  </si>
  <si>
    <t>COLUMNA EN CONCRETO DE 5000 PSI, (35 MPa) PREMEZCLADO, GRAVA COMÚN (Incluye suministro, Bombeo, formaleteo en madera, colocación y curado, No incluye refuerzo).</t>
  </si>
  <si>
    <t>ENCUESTA DE PERCEPCIÓN CIUDADANA. INCL. FORMATO DE ENCUESTA DE PERCEPCIÓN CIUDADANA, DISEÑO DE MUESTRA Y METODOLOGÍA DE RECOLECCIÓN EN CAMPO, BASE DE DATOS EN FORMATO EXCEL, PRESENTACIÓN DE RESULTADOS.</t>
  </si>
  <si>
    <t>CONCRETO 3000 PSI (21 MPA) GRAVA COMÚN PARA ANDENES (PREMEZCLADO. INCLUYE SUMINISTRO, FORMALETEO, COLOCACIÓN Y CURADO. NO INCLUYE REFUERZO).</t>
  </si>
  <si>
    <t>CONCRETO MR41 COLOR OCRE PARA RAMPAS Y ESCALERAS (PREMEZCLADO. INCLUYE SUMINISTRO, FORMALETEO, COLOCACIÓN Y CURADO. NO INCLUYE REFUERZO).</t>
  </si>
  <si>
    <t>CONDUCTOR MONOPOLAR DE COBRE, AISLADOS PARA 600 V C.A., CALIBRE NO. 2 AWG. (INCLUYE SUMINISTRO E INSTALACIÓN).</t>
  </si>
  <si>
    <t>TUBERÍA PVC D=3/4" RDE 21 (SUMINISTRO E INSTALACIÓN)</t>
  </si>
  <si>
    <t>PISO EN PIEDRA MUÑECA BOGOTANA PULIDA (600X400X60MM). INCLUYE MORTERO 1:4, E=6 CM PROMEDIO (SUMINISTRO E INSTALACIÓN)</t>
  </si>
  <si>
    <t>BORDILLO PREFABRICADO A81 (SUMINISTRO E INSTALACIÓN. INCLUYE 3CM MORTERO DE NIVELACIÓN 2000 PSI)</t>
  </si>
  <si>
    <t>LIQUIDAMBAR H=2.5M (INCLUYE EXCAVACIÓN MANUAL, SIEMBRA, CAJA, TIERRA, ABONO, TUTOR, TRANSPORTE Y DISPOSICIÓN FINAL DE ESCOMBROS EN SITIO AUTORIZADO A 28 KM). SUMINISTRO Y PLANTACION.</t>
  </si>
  <si>
    <t>SALIDA PARA ILUMINACIÓN (SUMINISTRO E INSTALACIÓN)</t>
  </si>
  <si>
    <t>HIEDRA MIAMI (INCLUYE 12 UNIDADES POR M2 Y TRANSPORTE Y DISPOSICIÓN FINAL DE ESCOMBROS A 28 KM). SUMINISTRO Y PLANTACIÓN.</t>
  </si>
  <si>
    <t>CABLE CONDUCTOR MONOPOLAR DE 3X6 + 1X6 + 1X8T AWG AL THWN, 600 V.(ALUMINIO Y COBRE) (INCLUYE SUMINISTRO E INSTALACIÓN)</t>
  </si>
  <si>
    <t>DESMONTE Y TRASLADO DE ESTRUCTURAS METALICAS</t>
  </si>
  <si>
    <t>FACHADA EN PANELES DE VIDRIO LAMINADO DE SEGURIDAD EN 3 MÓDULOS VERTICALES CON BORDE PERIMETRAL EN NEOPRENO+ESTRUCTURA METÁLICA EXTERIOR TRAPEZOIDAL, FIJACIÓN A ESTRUCTURA CON BUJES. ESTRUCTURA METÁLICA EXTERIOR Y PERIMETRAL (SUMINISTRO E INSTALACIÓN)</t>
  </si>
  <si>
    <t>PERSIANA EN ALUMINIO EXTRUIDO NATURAL MATE O ACERO GALVANIZADO (INCLUYE SUMINISTRO E INSTALACIÓN)</t>
  </si>
  <si>
    <t>APOYO ELASTOMÉRICO EN NEOPRENO REFORZADO DUREZA 60 PARA APOYO SUPERESTRUCTURA. (SUMINISTRO E INSTALACIÓN).</t>
  </si>
  <si>
    <t>dm3</t>
  </si>
  <si>
    <t>BARANDA EN VIDRIO TEMPLADO OPALIZADO DE 10MM H=1.00M Y PASAMANOS CILINDRICO EN ACERO INOXIDABLE MATE DE D=1 1/2" EDIFICIO ACCESO (ESCALERAS, RAMPAS, TERRAZAS, TORNIQUETES) (SUMINISTRO E INSTALACIÓN).</t>
  </si>
  <si>
    <t>CABLE MONOPOLAR DE COBRE, HF FR PARA 600V C.A. CALIBRE NO. 8 AWG. (INCLUYE SUMINISTRO E INSTALACIÓN)</t>
  </si>
  <si>
    <t>BARRA DE UNION 5/8". (INCLUYE SUMINISTRO E INSTALACIÓN).</t>
  </si>
  <si>
    <t>BRIDA CIEGA EN ACERO D= 24". PRESIÓN DE TRABAJO= 150 PSI.</t>
  </si>
  <si>
    <t>BARRICADA METALICA TIPO IDU CON CERRADO REFLECTIVO NARANJA Y BLANCO GRADO INGENIERIA, MEDIDAS: 2.40M X 1.50M - 3 BANDEJAS DE 20CM X 2.40M. TABLERO DE DESVIO DE 60CM. (INCLUYE CABALLETE, SUMINISTRO E INSTALACIÓN)</t>
  </si>
  <si>
    <t>FIBRA ÓPTICA MONOMODO DE 4 HILOS (INCLUYE SUMINISTRO E INSTALACIÓN)</t>
  </si>
  <si>
    <t>CAMARA DE PASO NO. 2 UNE-EPM TELECOMUNICACIONES NORMA TEL NIN-105.(INCLUYE SUMINISTRO E INSTALACIÓN, NO INCLUYE RELLENOS).</t>
  </si>
  <si>
    <t>CARCAMO AGUAS LLUVIAS 0.45 X 0.60 M. (INCLUYE REJILLA) SUMINISTRO E INSTALACIÓN</t>
  </si>
  <si>
    <t>CERRAMIENTO CONTRA IMPACTO IDRD H=5.00 M. (TUBO GALVANIZADO, VARILLA REDONDA, MALLA ESLABONADA Y ÁNGULO. ACABADO SUPERFICIAL EN PINTURA LÍQUIDA RESISTENTE A LA INTEMPERIE, INCLUYE VIGA DE CIMENTACIÓN) (INCLUYE SUMINISTRO E INSTALACIÓN)</t>
  </si>
  <si>
    <t>SEÑALIZACIÓN CON CINTA DE DEMARCACION CALIBRE 3 (INCLUYE SUMINISTRO Y COLOCACIÓN)</t>
  </si>
  <si>
    <t>CONCRETO 3000 PSI (21 MPA) GRAVA COMÚN PARA MATERA (PREMEZCLADO. INCLUYE SUMINISTRO, FORMALETEO, COLOCACIÓN Y CURADO. NO INCLUYE REFUERZO).</t>
  </si>
  <si>
    <t>DEMARCACIÓN LÍNEA DE INICIO O FIN CARRIL, A= 0.20M L= 1.0M SEPARACIÓN= 1.0M E= 2.3MM EN PINTURA TERMOPLÁSTICA. INCLUYE SUMINISTRO Y APLICACIÓN CON EQUIPO. INCLUYE MICROESFERAS.</t>
  </si>
  <si>
    <t>NIPLE 16" ACERO CARBON EXTREMOS BRIDA/CAMPANA CON SALIDA TANGENCIAL PARA PURGA 4" L= 2500MM. SUMINISTRO E INSTALACIÓN</t>
  </si>
  <si>
    <t>CONCRETO 4000 PSI (21 MPA) GRAVA COMÚN PARA BARRERA NEW JERSEY MONODIRECCIONAL DE 0.90M DE ALTURA X 0.375M DE BASE. (PREMEZCLADO. INCLUYE SUMINISTRO, FORMALETEO, COLOCACIÓN Y CURADO. NO INCLUYE REFUERZO).</t>
  </si>
  <si>
    <t>CONCRETO 4000 PSI (21 MPA) GRAVA COMÚN PARA CÁMARA (PREMEZCLADO. INCLUYE SUMINISTRO, FORMALETEO, COLOCACIÓN Y CURADO. NO INCLUYE REFUERZO).</t>
  </si>
  <si>
    <t>CONCRETO 4000 PSI (21 MPA) GRAVA COMÚN PARA CÁRCAMO (PREMEZCLADO. INCLUYE SUMINISTRO, FORMALETEO, COLOCACIÓN Y CURADO. NO INCLUYE REFUERZO).</t>
  </si>
  <si>
    <t>CONTENEDOR DE RAICES TIPO B23 (TIPO D) (2.00M X 2.00M X 1.40M). (INCLUYE FILTRO EN GRAVILLA, TIERRA NEGRA. SUMINISTRO Y CONSTRUCCIÓN).</t>
  </si>
  <si>
    <t>NIPLE 12" ACERO CARBON EXTREMO BRIDA Y EXTREMO LISO PARA CINTURÓN DE CIERRE L= 1500MM. (A) SUMINISTRO E INSTALACIÓN</t>
  </si>
  <si>
    <t>NIPLE 4" ACERO CARBON BRIDA Y EXTREMO LISO L= 300MM. (A) SUMINISTRO E INSTALACIÓN</t>
  </si>
  <si>
    <t>DETECTOR DE DEMANDA PEATONAL (BOTONES) NO INCLUYE CABLES. (INCLUYE SUMINISTRO E INSTALACIÓN).</t>
  </si>
  <si>
    <t>NIPLE 4" ACERO CARBON BRIDA/BRIDA L= 250MM. (A) SUMINISTRO E INSTALACIÓN</t>
  </si>
  <si>
    <t>NIPLE 4" ACERO CARBON BRIDA/EXTREMO LISO L= 200MM. (A) SUMINISTRO E INSTALACIÓN</t>
  </si>
  <si>
    <t>SEÑAL VERTICAL DE TRÁNSITO TIPO SP/SR CON LÁMINA RETRORREFLECTIVA PARA CICLORUTA DE 0.45 M X 0.45 M, INCLUYE POSTE. SUMINISTRO E INSTALACIÓN.</t>
  </si>
  <si>
    <t>GEOMALLA TENSAR BX 1100 PARA REFUERZO DE MATERIALES GRANULARES. (INCLUYE SUMINISTRO E INSTALACIÓN).</t>
  </si>
  <si>
    <t>RELLENO EN RECEBO COMUN (SUMINISTRO E INSTALACIÓN EXTENDIDO MECANICO, HUMEDECIMIENTO, COMPACTACIÓN Y TRANSPORTE A 28 KM).</t>
  </si>
  <si>
    <t>NEOPRENO REFORZADO 30CMX30CMX4" DOBLE REFUERZO DUREZA 60. SUMINISTRO E INSTALACIÓN. (INCLUYE LIMPIEZA DE LA SUPERFICIE CON CHORRO DE AIRE A PRESIÓN, HERRAMIENTA MENOR Y COMPRESOR).</t>
  </si>
  <si>
    <t>NEOPRENO REFORZADO 60CMX15CMX1" DOBLE REFUERZO DUREZA 60. SUMINISTRO E INSTALACIÓN. (INCLUYE LIMPIEZA DE LA SUPERFICIE CON CHORRO DE AIRE A PRESIÓN, HERRAMIENTA MENOR Y COMPRESOR).</t>
  </si>
  <si>
    <t>PIEDRA CASCAJO (RAJÓN) (INCLUYE SUMINISTRO E INSTALACIÓN)</t>
  </si>
  <si>
    <t>DEMOLICION DE CANALIZACION DE REDES DE COMUNICACIONES DUCTOS PVC-TDP (INCLUYE RETIRO Y DISPOSICION DE ESCOMBROS)</t>
  </si>
  <si>
    <t>CÁMARA DE CAIDA D=10" H=1.70M (INCLUYE SUMINISTRO E INSTALACIÓN)</t>
  </si>
  <si>
    <t>CÁMARA DE CAIDA D=12" H=0.75M - 3.00M (INCLUYE SUMINISTRO E INSTALACIÓN)</t>
  </si>
  <si>
    <t>CÁMARA DE CAIDA D=16" H=0.85M - 3.15M (INCLUYE SUMINISTRO E INSTALACIÓN)</t>
  </si>
  <si>
    <t>SEÑALIZACIÓN CON COLOMBINA TUBULAR PLASTICA (INCLUYE SUMINISTRO E INSTALACIÓN)</t>
  </si>
  <si>
    <t>EMPATES DE TUBERÍA EN CCP A CCP 16" LINEAL (INCLUYE ACCESORIOS).SUMINISTRO E INSTALACIÓN</t>
  </si>
  <si>
    <t>EMPATES DE TUBERÍA EN CCP A CCP 24" LINEAL (INCLUYE ACCESORIOS).SUMINISTRO E INSTALACIÓN</t>
  </si>
  <si>
    <t>FLECHA LUMINOSA INTERMITENTE DE 1.10 MTS DE LONGITUD Y 40 CMS DE ANCHO CON ESTRUCTURA EN TUBO CUADRADO DE 1" DE 1.60 CMS DE ALTO. (SUMINISTRO E INSTALACIÓN)</t>
  </si>
  <si>
    <t>GEOMALLA UNIAXIAL RESISTENCIA ÚLTIMA 60KN/MK PARA REFUERZO DE MATERIALES GRANULARES. (INCLUYE SUMINISTRO E INSTALACIÓN)</t>
  </si>
  <si>
    <t>PALMA DE CERA (INCLUYE SIEMBRA Y TIERRA NEGRA, TRANSPORTE Y DISPOSICIÓN FINAL DE ESCOMBROS EN SITIO AUTORIZADO). DISTANCIA DE TRANSPORTE 28 KM. SUMINISTRO Y PLANTACIÓN</t>
  </si>
  <si>
    <t>TOMA DE INFORMACION DE TRANSITO DURANTE LA OBRA (INCLUYE PROCESAMIENTO Y LOGISTICA)</t>
  </si>
  <si>
    <t>JUEGO INFANTIL TIPO M-5A DE TRES PUESTOS, ACABADO SUPERFICIAL EN PINTURA EN POLVO SECO TGIC RESISTENTE A LA INTERPERIE. (INCLUYE SUMINISTRO E INSTALACIÓN)</t>
  </si>
  <si>
    <t>JUEGO INFANTIL TIPO M-3 METÁLICO. INCLUYE RODADERO, BARRAS DE FLEXIÓN, ESCALADOR ÁRBOL Y ARCO, PASAMANOS Y ANGULATADO, PLATAFORMAS CUBIERTAS, ACABDO SUPERFICIAL EN PINTURA EN POLVO EN SECO TGIC</t>
  </si>
  <si>
    <t>VÁLVULA TIPO MARIPOSA DE Ø 12" CON EXTREMOS LISOS TUBERIA EN PVC, INCLUYE UNIONES (INCLUYE SUMINISTRO E INSTALACIÓN).</t>
  </si>
  <si>
    <t>BARRA DE ACERO GRADO 50 F 2-1/2" (SUMINISTRO E INSTALACIÓN).</t>
  </si>
  <si>
    <t>PERFORACIÓN HORIZONTAL DIRIGIDA PARA DUCTO CCP D=16" (INCLUYE TUBERÍA).SUMINISTRO E INSTALACIÓN</t>
  </si>
  <si>
    <t>PERFORACIÓN HORIZONTAL DIRIGIDA PARA DUCTO CCP D=24" (INCLUYE TUBERÍA).SUMINISTRO E INSTALACIÓN</t>
  </si>
  <si>
    <t>ML/DIAMETRO</t>
  </si>
  <si>
    <t>BORDE CONTENEDOR DE RAICES (2000X120X135) (INCLUYE SUMINISTRO E INSTALACIÓN, INCLUYE BASE DE 3CM EN MORTERO 1:3 HECHO EN OBRA)</t>
  </si>
  <si>
    <t>REDUCCION HD 24" X 16" (SUMINISTRO E INSTALACIÓN)</t>
  </si>
  <si>
    <t>REDUCCION HD 12" X 6" (SUMINISTRO E INSTALACIÓN)</t>
  </si>
  <si>
    <t>VÁLVULA TIPO MARIPOSA DE Ø 12" CON EXTREMOS LISOS TUBERIA EN PVC INCLUYE UNIONES Y TAPA DE SEGURIDAD CIERRE PERMANENTE (INCLUYE SUMINISTRO E INSTALACIÓN).</t>
  </si>
  <si>
    <t>REDUCCION PVC TIPO U.M. 12" X 8" (SUMINISTRO E INSTALACIÓN)</t>
  </si>
  <si>
    <t>REDUCCION PVC TIPO U.M. 6" X 3" (SUMINISTRO E INSTALACIÓN)</t>
  </si>
  <si>
    <t>SEÑAL CICLORUTA SIC-02, TABLERO 0.70M X 0.18M. INCLUYE POSTE. SUMINISTRO E INSTALACIÓN</t>
  </si>
  <si>
    <t>SEÑAL CICLORUTA SIC-02, TABLERO 0.70M X 0.30M. INCLUYE POSTE. SUMINISTRO E INSTALACIÓN</t>
  </si>
  <si>
    <t>SEÑAL CICLORUTA SIC-02, TABLERO 0.70M X 0.40M. EN LÁMINA GALVANIZADA CAL-16. INCLUYE SOPORTE EN TUBO REDONDO 2" EN REFLECTIVO CON PINTURA ELECTROSTÁTICA. SUMINISTRO E INSTALACIÓN</t>
  </si>
  <si>
    <t>SEÑAL CICLORUTA SIC-02, TABLERO 0.80M X 0.18M. INCLUYE POSTE. SUMINISTRO E INSTALACIÓN</t>
  </si>
  <si>
    <t>SEÑAL CICLORUTA SIC-02, TABLERO 0.80M X 0.80M. EN LÁMINA GALVANIZADA C-16. INCLUYE SOPORTE EN TUBO REDONDO 2" EN REFLECTIVO CON PINTURA ELECTROSTÁTICA. SUMINISTRO E INSTALACIÓN</t>
  </si>
  <si>
    <t>SEÑAL VERTICAL SR 90X30 , INCLUYE POSTE. SUMINISTRO E INSTALACIÓN</t>
  </si>
  <si>
    <t>SEÑAL VERTICAL DE TRÁNSITO TIPO SR CON LÁMINA REFLECTIVA PARA CICLORUTA D=0.45M. INCLUYE POSTE. SUMINISTRO E INSTALACIÓN</t>
  </si>
  <si>
    <t>ACOMETIDA SUBTERRÁNEA DE BAJA TENSIÓN (2 TUBOS DE 2" PVC) INCLUYE SUMINISTRO E INSTALACIÓN.</t>
  </si>
  <si>
    <t>RECONSTRUCCIÓN CAJA DE INSPECCIÓN TRIPLE PARA CANALIZACIÓN NORMA CODENSA CS 277 (INCLUYE MUROS , PAÑETE, MARCO Y TAPAS) MEDIDAS EXTERNAS: 2.79M X 1.69M. MEDIDAS INTERNAS: 2.29M X 1.19M. ALTURA 1.85M</t>
  </si>
  <si>
    <t>RECONSTRUCCIÓN CAJA DE INSPECCIÓN DOBLE PARA CANALIZACIÓN NORMA CODENSA CS 276 (INCLUYE MUROS , PAÑETE, MARCO Y TAPAS) MEDIDAS EXTERNAS: 1.79M X 1.49M. MEDIDAS INTERNAS: 1.49M X 1.19M. ALTURA 1.22M</t>
  </si>
  <si>
    <t>RECONSTRUCCIÓN CAJA DE INSPECCIÓN SENCILLA PARA CANALIZACIÓN NORMA CODENSA CS 275 (INCLUYE MUROS , PAÑETE, MARCO Y TAPAS) MEDIDAS EXTERNAS: 1.69M X 1.19M. MEDIDAS INTERNAS: 0.69M X 1.19M. ALTURA 1.22M.</t>
  </si>
  <si>
    <t>VÁLVULA TIPO MARIPOSA DE Ø 4" CON EXTREMOS LISOS TUBERIA EN PVC INCLUYE UNIONES (INCLUYE SUMINISTRO E INSTALACIÓN).</t>
  </si>
  <si>
    <t>RECONSTRUCCIÓN CAJA DE INSPECCIÓN TIPO VEHICULAR (INCLUYE MUROS , PAÑETE, MARCO Y TAPAS) MEDIDAS EXTERNAS: 2.00M X 2.00M. MEDIDAS INTERNAS: 1.50M X 1.50M. ALTURA 1.80M.</t>
  </si>
  <si>
    <t>VÁLVULA TIPO MARIPOSA DE Ø 6" CON EXTREMOS LISOS TUBERIA EN PVC INCLUYE UNIONES (INCLUYE SUMINISTRO E INSTALACIÓN).</t>
  </si>
  <si>
    <t>REDUCCION PVC TIPO U.M. 8"X6". (SUMINISTRO E INSTALACIÓN)</t>
  </si>
  <si>
    <t>ANCLAJE PARA TUBERIA EN CONCRETO PREMEZCLADO DE 4000 PSI GRAVA COMUN (Incluye suministro, formaleteo, colocacion y curado. No incluye refuerzo)</t>
  </si>
  <si>
    <t>TEE PVC U.M. 4" X 4" (SUMINISTRO E INSTALACIÓN)</t>
  </si>
  <si>
    <t>TEE PVC U.M. 6" X 3" (SUMINISTRO E INSTALACIÓN)</t>
  </si>
  <si>
    <t>TEE PVC U.M. 6" X 4" (SUMINISTRO E INSTALACIÓN)</t>
  </si>
  <si>
    <t>VÁLVULA TIPO MARIPOSA DE Ø 6" CON EXTREMOS LISOS TUBERIA EN PVC INCLUYE UNIONES Y TAPA DE SEGURIDAD CIERRE PERMANENTE (INCLUYE SUMINISTRO E INSTALACIÓN).</t>
  </si>
  <si>
    <t>TEE PVC U.M. 6" X 6" (SUMINISTRO E INSTALACIÓN)</t>
  </si>
  <si>
    <t>VÁLVULA TIPO MARIPOSA DE Ø 8" CON EXTREMOS LISOS TUBERIA EN PVC INCLUYE UNIONES (INCLUYE SUMINISTRO E INSTALACIÓN).</t>
  </si>
  <si>
    <t>VÁLVULA TIPO MARIPOSA DE Ø 8" CON EXTREMOS LISOS TUBERIA EN PVC INCLUYE UNIONES Y TAPA DE SEGURIDAD CIERRE PERMANENTE (INCLUYE SUMINISTRO E INSTALACIÓN).</t>
  </si>
  <si>
    <t>CABEZAL EN CONCRETO PREMEZCLADO DE 4000 PSI (28Mpa) GRAVA COMUN (Incluye suministro, formaleteo metalico, colocacion y curado. No incluye refuerzo)</t>
  </si>
  <si>
    <t>TEE PVC U.M. 8" X 6" (SUMINISTRO E INSTALACIÓN)</t>
  </si>
  <si>
    <t>TEE PVC U.M. 8" X 8" (SUMINISTRO E INSTALACIÓN)</t>
  </si>
  <si>
    <t>NIPLE 24" ACERO CARBON EXTREMOS ESPIGO/CAMPANA L= 3000MM CON SALIDA PARA BOCA DE ACCESO 24" (ACERO). SUMINISTRO E INSTALACIÓN.</t>
  </si>
  <si>
    <t>BAJANTE DE ALIMENTACION DE LONGITUD=6M, D=2", GALVANIZADA (INCLUYE CODO DE ACOMETIDA). (INCLUYE SUMINISTRO E INSTALACIÓN)</t>
  </si>
  <si>
    <t>TUBERÍA EN ACERO Ø24" CON UNIONES ESPIGO/CAMPANA CON EMPAQUE DE CAUCHO. REVEST.INTERIOR Y RECUBR EXT. EN MORTERO CEMENTO. L= 6.00M PRESIÓN TRABAJO 150 PSI. SUMINISTRO E INSTALACIÓN</t>
  </si>
  <si>
    <t>TUBERIA PVC U.M. EXT CORRUGADO/INT LISO U.M. NORMA NTC 3722-1 D=24" (INCLUYE SUMINISTRO E INSTALACIÓN)</t>
  </si>
  <si>
    <t>TUBERIA PVC U.M. EXT CORRUGADO/INT LISO U.M. NORMA NTC 3722-1 D=27" (INCLUYE SUMINISTRO E INSTALACIÓN)</t>
  </si>
  <si>
    <t>TUBERIA PVC U.M. EXT CORRUGADO/INT LISO U.M. NORMA NTC 3722-1 D=30" (INCLUYE SUMINISTRO E INSTALACIÓN)</t>
  </si>
  <si>
    <t>TUBERIA PVC U.M. EXT CORRUGADO/INT LISO U.M. NORMA NTC 3722-1 D=36" (INCLUYE SUMINISTRO E INSTALACIÓN)</t>
  </si>
  <si>
    <t>SEÑAL VERTICAL DE PEDESTAL SITP 1-2 RUTAS H=3.75. (INCLUYE CENEFA, FABRICACIÓN, SUMINISTRO E INSTALACIÓN).</t>
  </si>
  <si>
    <t>CONCRETO 6000 PSI GRAVA COMÚN PARA TAPAS CÁMARA (PREMEZCLADO. INCLUYE SUMINISTRO, FORMALETEO Y COLOCACIÓN. NO INCLUYE REFUERZO).</t>
  </si>
  <si>
    <t>NIPLE 16" ACERO CARBON EXTREMOS BRIDA/CAMPANA L= 2000MM CON SALIDA PARA VENTOSA 2" Y BY-PASS Ø=2". (SUMINISTRO E INSTALACIÓN).</t>
  </si>
  <si>
    <t>TAPA CIRCULAR DE SEGURIDAD PARA TRÁFICO PESADO D= 0.60M. SUMINISTRO E INSTALACIÓN</t>
  </si>
  <si>
    <t>NIPLE 16" ACERO CARBON EXTREMOS BRIDA/CAMPANA L= 2000MM CON SALIDA PARA VENTOSA 2"(ACERO). (SUMINISTRO E INSTALACIÓN).</t>
  </si>
  <si>
    <t>NIPLE 16" ACERO CARBON EXTREMOS ESPIGO/BRIDA L= 2000MM CON SALIDA PARA VENTOSA 2"(ACERO). (SUMINISTRO E INSTALACIÓN).</t>
  </si>
  <si>
    <t>NIPLE 16" ACERO CARBON EXTREMOS ESPIGO/BRIDA L= 2000MM CON SALIDA PARA VENTOSA 2" Y BY-PASS Ø=2". (SUMINISTRO E INSTALACIÓN).</t>
  </si>
  <si>
    <t>CAÑUELA TIPO CU 004 (SUMINISTRO E INSTALACIÓN. INCLUYE 3CM MORTERO 1:5)</t>
  </si>
  <si>
    <t>CERRAMIENTO EN MALLA ELECTROSOLDADA H= 1.50M CALIBRE 10.5 HUECO DE 2". SUMINISTRO E INSTALACIÓN.</t>
  </si>
  <si>
    <t>TUBERIA PVC U.M. EXT CORRUGADO/INT LISO U.M. NORMA NTC 3722-1 D=48" (INCLUYE SUMINISTRO E INSTALACIÓN)</t>
  </si>
  <si>
    <t>VÁLVULA 1 1/2" PARA EXPULSIÓN DE AIRE (SUMINISTRO E INSTALACIÓN)</t>
  </si>
  <si>
    <t>VÁLVULA COMPUERTA D=2" EXTREMOS BRIDADOS (A) (150 PSI). SUMINISTRO E INSTALACIÓN</t>
  </si>
  <si>
    <t>MALLA DE PUESTA A TIERRA PARA EQUIPOS AEREOS EN POSTE COMO SECCIONALIZADORES, RECONECTADORES Y GRUPOS DE MEDIDA MT, RESISTIVIDAD DE TERRENO DE 24.62 OMNIOS-M. (INCLUYE SISTEMA DE PUESTA A TIERRA, POZOS CAPACITIVOS, TRATAMIENTO DE SUELO TIPO HIDROSOLTA, CABLE 2/0 CU DESNUDO, CONECTOTRES CERTIFICADOS.) ( INCLUYE SUMINISTRO E INSTALACIÓN).</t>
  </si>
  <si>
    <t>VÁLVULA COMPUERTA D=4" EXTREMOS BRIDADOS (A) (150 PSI). SUMINISTRO E INSTALACIÓN</t>
  </si>
  <si>
    <t>VÁLVULA DE GLOBO DE 4" (A). SUMINISTRO E INSTALACIÓN</t>
  </si>
  <si>
    <t>VÁLVULA DE MARIPOSA Ø 12"A BRIDA - BRIDA (A) (150 PSI). SUMINISTRO E INSTALACIÓN</t>
  </si>
  <si>
    <t>MALLA DE PUESTA A TIERRA PARA EQUIPOS AEREOS EN POSTE COMO SECCIONALIZADORES, RECONECTADORES Y GRUPOS DE MEDIDA MT, RESISTIVIDAD DE TERRENO DE 39.6 OMNIOS-M. (INCLUYE SISTEMA DE PUESTA A TIERRA, POZOS CAPACITIVOS, TRATAMIENTO DE SUELO TIPO HIDROSOLTA, CABLE 2/0 CU DESNUDO, CONECTOTRES CERTIFICADOS.) ( INCLUYE SUMINISTRO E INSTALACIÓN).</t>
  </si>
  <si>
    <t>NIPLE 16" ACERO CARBON EXTREMOS ESPIGO/CAMPANA L= 3000MM CON SALIDA BRIDADA PARA BOCA DE ACCESO 16" Y SALIDA PARA VENTOSA 2"(ACERO). (SUMINISTRO E INSTALACIÓN)</t>
  </si>
  <si>
    <t>MALLA DE PUESTA A TIERRA PARA EQUIPOS AEREOS EN POSTE COMO SECCIONALIZADORES, RECONECTADORES Y GRUPOS DE MEDIDA MT, RESISTIVIDAD DE TERRENO DE 25.15 OMNIOS-M. (INCLUYE SISTEMA DE PUESTA A TIERRA, POZOS CAPACITIVOS, TRATAMIENTO DE SUELO TIPO HIDROSOLTA, CABLE 2/0 CU DESNUDO, CONECTOTRES CERTIFICADOS.) ( INCLUYE SUMINISTRO E INSTALACIÓN).</t>
  </si>
  <si>
    <t>NIPLE 16" ACERO CARBON EXTREMOS ESPIGO/CAMPANA L= 3000MM CON SALIDA PARA BOCA DE ACCESO 16" (ACERO). (SUMINISTRO E INSTALACIÓN)</t>
  </si>
  <si>
    <t>MALLA DE PUESTA A TIERRA PARA EQUIPOS AEREOS EN POSTE COMO SECCIONALIZADORES, RECONECTADORES Y GRUPOS DE MEDIDA MT, RESISTIVIDAD DE TERRENO DE 42.42 OMNIOS-M. (INCLUYE SISTEMA DE PUESTA A TIERRA, POZOS CAPACITIVOS, TRATAMIENTO DE SUELO TIPO HIDROSOLTA, CABLE 2/0 CU DESNUDO, CONECTOTRES CERTIFICADOS.) ( INCLUYE SUMINISTRO E INSTALACIÓN).</t>
  </si>
  <si>
    <t>NIPLE 4" DE ACERO SCH-40 S/C EXTREMOS LISO, L=360MM. (SUMINISTRO E INSTALACIÓN)</t>
  </si>
  <si>
    <t>NIPLE 24" ACERO CARBON EXTREMOS LISOS CON SALIDA PARA PITÓMETRO 1" Y DOS SALIDAS 1 1/2". L= 2000 MM. SUMINISTRO E INSTALACIÓN</t>
  </si>
  <si>
    <t>DELINEADOR DE OBSTÁCULO PARA EL TRÁSITO POR UN LADO DEL OBTÁCULO DE 90CM X 20CM, REFLECTIVO PRISMÁTICO TIPO VII O SUPERIOR, AMARILLO LIMÓN FLUORESCENTE EN LÁMINA GALVANIZADA, PEDESTAL EN ÁNGULO. SUMINISTRO E INSTALACIÓN.</t>
  </si>
  <si>
    <t>DELINEADOR DE CURVA HORIZONTAL DE 40CM X 50CM. REFLECTIVO PRISMÁTICO TIPO VII O SUPERIOR, AMARILLO LIMÓN FLUORESCENTE EN LÁMINA GALVANIZADA, PEDESTAL EN ÁNGULO. SUMINISTRO E INSTALACIÓN</t>
  </si>
  <si>
    <t>TEE PVC U.M. 12" X 6" (SUMINISTRO E INSTALACIÓN)</t>
  </si>
  <si>
    <t>TUBERIA PVC U.M. EXT CORRUGADO/INT LISO U.M. NORMA NTC 3722-1 D=33". (INCLUYE SUMINISTRO E INSTALACIÓN)</t>
  </si>
  <si>
    <t>TEE PVC U.M. 12" X 4" (SUMINISTRO E INSTALACIÓN)</t>
  </si>
  <si>
    <t>TUBERIA PVC U.M. EXT CORRUGADO/INT LISO U.M. NORMA NTC 3722-1 D=42". (INCLUYE SUMINISTRO E INSTALACIÓN)</t>
  </si>
  <si>
    <t>REDUCCION CONCENTRICA HD EXTREMO LISO 12"X4" (SUMINISTRO E INSTALACIÓN)</t>
  </si>
  <si>
    <t>UNIÓN JUNTA DE DESMONTAJE Ø 12 (A) (SUMINISTRO E INSTALACIÓN)</t>
  </si>
  <si>
    <t>UNIÓN JUNTA DE DESMONTAJE Ø 16 (A) (SUMINISTRO E INSTALACIÓN)</t>
  </si>
  <si>
    <t>TAPON PVC TIPO U.M. D=2" (SUMINISTRO E INSTALACIÓN)</t>
  </si>
  <si>
    <t>NIPLE 16" ACERO CARBON EXTREMOS BRIDA/EXTREMO LISO PARA CINTURON DE CIERRE L=1500MM (A). (ACERO). SUMINISTRO E INSTALACIÓN</t>
  </si>
  <si>
    <t>UNIÓN JUNTA DE DESMONTAJE Ø 24 (A) (SUMINISTRO E INSTALACIÓN)</t>
  </si>
  <si>
    <t>VÁLVULA DE COMPUERTA DE Ø 4" (A) CON SELLO EN BRONCE. (SUMINISTRO E INSTALACIÓN)</t>
  </si>
  <si>
    <t>VENTOSA DE DOBLE ACCIÓN DE Ø 2" DE BRIDA (A). (SUMINISTRO E INSTALACIÓN)</t>
  </si>
  <si>
    <t>CODO CCP EN ACERO D=16" ENTRE 67.5° Y 90° L= 1.25M X 1.25M CON REVESTIMIENTO INTERIOR Y EXTERIOR EN MORTERO DE CEMENTO. INCLUYE UNIONES (ESPIGO CAMPANA), EMPAQUES DE CAUCHO, MORTERO PARA UNIÓN. PRESIÓN DE TRABAJO = 150 PSI. (NO INCLUYE MATERIALES PARA ANCLAJE). SUMINISTRO E INSTALACIÓN</t>
  </si>
  <si>
    <t>CODO EN ACERO Ø=4" (INCLUYE SUMINISTRO E INSTALACIÓN)</t>
  </si>
  <si>
    <t>SEÑAL DOBLE DE 0.75X0.75M REFLECTIVO ALTA DENSIDAD TIPO IV EN LÁMINA GALVANIZADA, PEDESTAL EN ÁNGULO SP/SR/SI. SUMINISTRO E INSTALACIÓN.</t>
  </si>
  <si>
    <t>CODO EN ACERO D=16" ENTRE 45° Y 67.5° JUNTA ESPIGO-CAMPANA CON EMPAQUE CAUCHO. REVESTIMIENTO INTERIOR Y EXTERIOR EN MORTERO DE CEMENTO. L=0.85X0.85M PRESIÓN TRABAJO 150 PSI</t>
  </si>
  <si>
    <t>SEÑAL DOBLE DE 60 CM, REFLECTIVO ALTA DENSIDAD TIPO IV EN LAMINA GALVANIZADA, PEDESTAL EN ANGULO SP/SR/SI. (INCLUYE SUMINISTRO E INSTALACIÓN)</t>
  </si>
  <si>
    <t>SEÑAL VERTICAL REGLAMENTARIA CICLORUTA (D= 45 CM) CON PLAQUETA. INCLUYE POSTE. SUMINISTRO E INSTALACIÓN.</t>
  </si>
  <si>
    <t>SEÑAL VERTICAL INFORMATIVA CICLORUTA (D= 45CMX45CM) CON PLAQUETA. INCLUYE POSTE. SUMINISTRO E INSTALACIÓN.</t>
  </si>
  <si>
    <t>SEÑAL VERTICAL GRUPO DE REGLAMENTARIAS TIPO CIRCULO (D= 60CM). INCLUYE POSTE. SUMINISTRO E INSTALACIÓN.</t>
  </si>
  <si>
    <t>MALLA DE PUESTA A TIERRA PARA CENTRO DE TRANSFORMACION SUBTERRANEO RED DISTRIBUCION O ALUMBRADO PUBLICO, RESISTIVIDAD DE TERRENO DE 24.62 O-M. (INCLUYE SISTEMA DE PUESTA A TIERRA, POZOS CAPACITIVOS, TRATAMIENTO DE SUELO TIPO HIDROSOLTA, CABLE 2/0 CU DESNUDO, CONECTORES CERTIFICADOS.) (INCLUYE SUMINISTRO E INSTALACIÓN).</t>
  </si>
  <si>
    <t>SEÑAL VERTICAL GRUPO DE REGLAMENTARIAS TIPO CIRCULO (D= 60CM). CON PLAQUETA INCLUYE POSTE. SUMINISTRO E INSTALACIÓN.</t>
  </si>
  <si>
    <t>MALLA DE PUESTA A TIERRA PARA CENTRO DE TRANSFORMACION SUBTERRANEO RED DISTRIBUCION O ALUMBRADO PUBLICO, RESISTIVIDAD DE TERRENO DE 39.6 O-M. (INCLUYE SISTEMA DE PUESTA A TIERRA, POZOS CAPACITIVOS, TRATAMIENTO DE SUELO TIPO HIDROSOLTA, CABLE 2/0 CU DESNUDO, CONECTORES CERTIFICADOS.) (INCLUYE SUMINISTRO E INSTALACIÓN).</t>
  </si>
  <si>
    <t>MALLA DE PUESTA A TIERRA PARA CENTRO DE TRANSFORMACIÓN SUBTERRÁNEO RED DISTRIBUCIÓN O ALUMBRADO PUBLICO, RESISTIVIDAD DE TERRENO DE 25.15 O-M. (INCLUYE SISTEMA DE PUESTA A TIERRA, POZOS CAPACITIVOS, TRATAMIENTO DE SUELO TIPO HIDROSOLTA, CABLE 2/0 CU DESNUDO, CONECTORES CERTIFICADOS.) (INCLUYE SUMINISTRO E INSTALACIÓN).</t>
  </si>
  <si>
    <t>MALLA DE PUESTA A TIERRA PARA CENTRO DE TRANSFORMACIÓN SUBTERRÁNEO RED DISTRIBUCIÓN O ALUMBRADO PUBLICO, RESISTIVIDAD DE TERRENO DE 42.42 O-M. (INCLUYE SISTEMA DE PUESTA A TIERRA, POZOS CAPACITIVOS, TRATAMIENTO DE SUELO TIPO HIDROSOLTA, CABLE 2/0 CU DESNUDO, CONECTORES CERTIFICADOS.) (INCLUYE SUMINISTRO E INSTALACIÓN).</t>
  </si>
  <si>
    <t>MALLA DE PUESTA A TIERRA PARA CAJAS DE MANIOBRA SEMISUMERGIBLE EN CAJA CS 290, RESISTIVIDADES DE TERRENO ENTRE (24.62 Y 42.42) OMNIOS-M. (INCLUYE SISTEMA DE PUESTA A TIERRA, POZOS CAPACITIVOS, TRATAMIENTO DE SUELO TIPO HIDROSOLTA, CABLE 2/0 CU DESNUDO, CONECTORES CERTIFICADOS.) ( INCLUYE SUMINISTRO E INSTALACIÓN).</t>
  </si>
  <si>
    <t>BARRERA RELLENABLE (2.00X0.55X1.00M) CON CINTA REFLECTIVA (INCLUYE SUMINISTRO E INSTALACIÓN)</t>
  </si>
  <si>
    <t>3 DUCTOS DE D=4" Y 3 DUCTOS DE D=6" PVC-TDP (INCLUYE SUMINISTRO E INSTALACIÓN. NO INCLUYE RELLENOS)</t>
  </si>
  <si>
    <t>DEMOLICION DE POZO, DIAMETRO INTERIOR D=1.20M, DIAMETRO EXTERIOR D=1.70M, H=1.50M (INCLUYE CARGUE, RETIRO DE MATERIAL, TRANSPORTE Y DISPOSICIÓN FINAL DE ESCOMBROS EN SITIO AUTORIZADO).</t>
  </si>
  <si>
    <t>DEMOLICIÓN DE PLACA (INCLUYE CARGUE, RETIRO DE MATERIAL, TRANSPORTE Y DISPOSICIÓN FINAL DE ESCOMBROS EN SITIO AUTORIZADO).</t>
  </si>
  <si>
    <t>TAPA VALVULA TIPO CHOROTE TRAFICO PESADO (INCLUYE SUMINISTRO E INSTALACIÓN)</t>
  </si>
  <si>
    <t>CÁMARA DE CAIDA D=8" H=1.86M (INCLUYE SUMINISTRO E INSTALACIÓN)</t>
  </si>
  <si>
    <t>CERCHA METÁLICA CUBIERTA CON LÁMINA GALVANIZADA CAL. 18 H=0.80M, EN CRUCE DE PUENTE PARA RED HIDRÁULICA. SUMINISTRO E INSTALACIÓN.</t>
  </si>
  <si>
    <t>CERCHA METÁLICA CUBIERTA CON LÁMINA GALVANIZADA CAL. 18 H=2.00M, EN CRUCE DE PUENTE PARA RED HIDRÁULICA. SUMINISTRO E INSTALACIÓN.</t>
  </si>
  <si>
    <t>POSTE TIPO MASTIL T1X (3.80M) EN TUBO SCH 40 GALVANIZADO Y PINTADO. SUMINISTRO E INSTALACIÓN.</t>
  </si>
  <si>
    <t>SEÑAL VERTICAL GRUPO I (60X60CM) CON PLAQUETA INCLUYE POSTE (INCLUYE SUMINISTRO E INSTALACIÓN)</t>
  </si>
  <si>
    <t>TUBERIA PVC U.M. EXT CORRUGADO/INT LISO U.M. NORMA NTC 3722-1 D=39" (INCLUYE SUMINISTRO E INSTALACIÓN)</t>
  </si>
  <si>
    <t>ENTIBADO EC-5 CONTINUO MADERA CON PERFILES DE METÁLICOS Y PARALES TELESCÓPICOS. SUMINISTRO E INSTALACIÓN.</t>
  </si>
  <si>
    <t>ENTIBADO EC-6 CONTINUO MADERA CON PERFILES DE METÁLICOS Y PARALES TELESCÓPICOS. SUMINISTRO E INSTALACIÓN.</t>
  </si>
  <si>
    <t>ENTIBADO TIPO H&gt; 8.50 M. SUMINISTRO E INSTALACIÓN.</t>
  </si>
  <si>
    <t>APOYO FIJO EN NEOPRENO DE 0.30M X 0.50M X 0.072M, DUREZA 60 REFORZADO CON 2 PLATINAS DE 1/4" - EJE 1. SUMINISTRO E INSTALACIÓN</t>
  </si>
  <si>
    <t>VÁLVULA COMPUERTA ELÁSTICA HD DN Ø 12" PVC L.F. SUMINISTRO E INSTALACIÓN</t>
  </si>
  <si>
    <t>APOYO FIJO EN NEOPRENO DE 0.40M X 0.60M X 0.047M, DUREZA 60 REFORZADO CON 2 PLATINAS DE 1/4" - EJES 2,3, 4 Y 5. SUMINISTRO E INSTALACIÓN</t>
  </si>
  <si>
    <t>APOYO MÓVIL EN NEOPRENO DE 0.30M X 0.50M X 0.072M, DUREZA 60 REFORZADO CON 2 PLATINAS DE 1/4" - EJE 6. SUMINISTRO E INSTALACIÓN</t>
  </si>
  <si>
    <t>VÁLVULA COMPUERTA ELÁSTICA HD DN Ø 8" PVC L.F. SUMINISTRO E INSTALACIÓN</t>
  </si>
  <si>
    <t>VÁLVULA COMPUERTA ELÁSTICA HD DN Ø 6" PVC L.F. SUMINISTRO E INSTALACIÓN</t>
  </si>
  <si>
    <t>VÁLVULA COMPUERTA ELÁSTICA HD DN Ø 4" PVC L.F. SUMINISTRO E INSTALACIÓN</t>
  </si>
  <si>
    <t>RECUBRIMIENTO DE TALUDES CON MALLA Y MORTERO 1:4 DE E= 3CM (INCLUYE SUMINISTRO, EQUIPOS, MATERIALES Y MANO DE OBRA)</t>
  </si>
  <si>
    <t>CODO G.RAD. PVC 22.50° TIPO U.M. D=4" (SUMINISTRO E INSTALACIÓN)</t>
  </si>
  <si>
    <t>CELOSÍA 40MM. CORTASOL EN ALUZINC 0.50M LISO SIN TENSOR COLOR ESTÁNDAR. SUMINISTRO E INSTALACIÓN.</t>
  </si>
  <si>
    <t>ESCALERA METÁLICA PARA ACCESO A CUBIERTA (SUMINISTRO E INSTALACIÓN)</t>
  </si>
  <si>
    <t>REDUCCIÓN EXCÉNTRICA D= 27" - D= 24". SUMINISTRO E INSTALACIÓN.</t>
  </si>
  <si>
    <t>VÁLVULA DE CHEQUE 4" (150PSI) EXTREMOS BRIDADOS (SUMINISTRO E INSTALACIÓN)</t>
  </si>
  <si>
    <t>VÁLVULA VENTOSA HD COMBINADA TRIPLE ACCIÓN (TRIPLE EFECTO) D=3" EXTREMO BRIDA CLASE 150 (Suministro e instalacion)</t>
  </si>
  <si>
    <t>VÁLVULA COMPUERTA ELÁSTICA EXTREMOS BRIDADOS D=3" 150 PSI (SUMINISTRO E INSTALACIÓN)</t>
  </si>
  <si>
    <t>UNIÓN JUNTA DE DESMONTAJE TIPO DRESSER Ø 4" 150 PSI (SUMINISTRO E INSTALACIÓN)</t>
  </si>
  <si>
    <t>CAJA EN CONCRETO PARA DERIVACIÓN DE 2.40 M X 2.40 M X 2.20 M. E= 0.20M. INCLUYE MARCO Y TAPA CAJA INSPECCIÓN CS 275. (SUMINISTRO Y CONSTRUCCIÓN)</t>
  </si>
  <si>
    <t>PINTURA DE TRÁFICO ESPESOR SECO 4MILS PARA SEÑALIZACIÓN DE PISO EN PUERTA CORREDIZA SENCILLA, SEGÚN MANUAL DE IMAGEN DE TRANSMILENIO - INCLUYE SUMINISTRO Y APLICACIÓN</t>
  </si>
  <si>
    <t>PINTURA DE TRÁFICO ESPESOR SECO 4MILS PARA SEÑALIZACIÓN DE PISO EN PUERTA CORREDIZA TELESCÓPICA, SEGÚN MANUAL DE IMAGEN DE TRANSMILENIO - INCLUYE SUMINISTRO Y APLICACIÓN</t>
  </si>
  <si>
    <t>SEÑAL TIPO DE FRECUENCIA EN LÁMINA, RECUBRIMIENTO POR AMBAS CARAS EN PELÍCULA REFLECTORA GRADO INGENIERÍA AZUL PARA EL FONDO Y BLANCO PARA NÚMERO O LETRA. SEGÚN MANUAL DE IMAGEN TRANSMILENIO. SUMINISTRO E INSTALACIÓN.</t>
  </si>
  <si>
    <t>RUTEROS MONTANTE RUTA FÁCIL EN VINILO CON ADHESIVO EN VINILO FUNDIDO 32CM X 16CM SOBRE IMPRESIÓN. SEGÚN MANUAL DE IMAGEN TRANSMILENIO. SUMINISTRO E INSTALACIÓN</t>
  </si>
  <si>
    <t>RUTEROS MONTANTE SERVICIOS Y HORARIOS + INFORMACIÓN + RIELES. SEGÚN MANUAL DE IMAGEN TRANSMILENIO. SUMINISTRO E INSTALACIÓN.</t>
  </si>
  <si>
    <t>BAJANTE DE ALIMENTACIÓN D=2"EN TUBERÍA METÁLICA (INCLUYE CURVA EMT 2" PARA ACOMETIDA). (INCLUYE SUMINISTRO E INSTALACIÓN)</t>
  </si>
  <si>
    <t>RECOLECCIÓN DE TACHONES DE CONCRETO EN LAS TRONCALES (1.75M X 0.25M X 0.15M)</t>
  </si>
  <si>
    <t>YEE REDUCIDA PVC SANITARIA 4" X 3" (INCLUYE SUMINISTRO E INSTALACIÓN)</t>
  </si>
  <si>
    <t>COLUMNAS DE GRAVA F= 0.60M (INCLUYE EXCAVACIÓN Y MATERIAL DE GRAVA ENTRE 2" Y 3/4" DESGASTE LOS ÁNGELES MENOR AL 20%, TRANSPORTE, SUMINISTRO, PILOTEADORA Y COLOCACIÓN).</t>
  </si>
  <si>
    <t>BARRA SOPORTE BAÑO MOVILIDAD REDUCIDA</t>
  </si>
  <si>
    <t>PUERTA METÁLICA CON REJILLA</t>
  </si>
  <si>
    <t>SIFÓN PVC 135° D=3" (INCLUYE SUMINISTRO E INSTALACIÓN)</t>
  </si>
  <si>
    <t>SIFÓN PVC 135° D=4" (INCLUYE SUMINISTRO E INSTALACIÓN)</t>
  </si>
  <si>
    <t>ACOMETIDA EN CONDUCTORES DE ALUMINIO 4X(1X2/0) AWG AISLADO HFFR 600 V C.A. INCLUYE CONDUCTORES, CONEXIONES Y ACCESORIOS DE MONTAJE Y MARCACIÓN (INCLUYE SUMINISTRO Y MONTAJE)</t>
  </si>
  <si>
    <t>TUBERÍA EMT DE Ø4", EXPUESTA CON SUS ACCESORIOS DE MONTAJE. INCLUYE SUMINISTRO E INSTALACIÓN.</t>
  </si>
  <si>
    <t>LUMINARIA PANEL LED 1.20 X 0.30MT. INSTALADA EN EL TECHO. INCLUYE SUMINISTRO E INSTALACIÓN, 42W 120V C.A 4396LM</t>
  </si>
  <si>
    <t>LUMINARIA PANEL LED 60 X 60CM. INSTALADA EN EL TECHO. INCLUYE SUMINISTRO E INSTALACIÓN, 33W 120V C.A 3520LM</t>
  </si>
  <si>
    <t>LUMINARIA PANEL LED REDONDO INSTALADA EN EL TECHO. INCLUYE SUMINISTRO E INSTALACIÓN, 12W 120V C.A 710LM</t>
  </si>
  <si>
    <t>ACCESORIOS DE INSTALACIÓN ADICIONALES: CONDULETAS, CONECTORES, RECTOS, ADAPTADOR PVC A EMT, CAJAS METÁLICAS 5800 ENTRE OTROS</t>
  </si>
  <si>
    <t>GLB</t>
  </si>
  <si>
    <t>TUBERIA PVC PRESION E.L. PARA SOLDAR D=1 1/4" RDE 21 PSI 200 (INCLUYE SUMINISTRO E INSTALACIÓN)</t>
  </si>
  <si>
    <t>FOTOCELDA CON BASE (SUMINISTRO E INSTALACIÓN)</t>
  </si>
  <si>
    <t>LAMINA ALFAJOR (INCLUYE SUMINISTRO E INSTALACIÓN).</t>
  </si>
  <si>
    <t>PINTURA DEMARCACIÓN CÁRCAMOS (SUMINISTRO E INSTALACIÓN)</t>
  </si>
  <si>
    <t>SALIDA DE DATOS PARA CAMARAS EXTERIORES EN POSTE (INCLUYE SUMINISTRO E INSTALACIÓN)</t>
  </si>
  <si>
    <t>CONCRETO GRAVA COMÚN DE 3000 PSI (210 KG/CM2) GRAVA COMÚN PARA PLACA. SUMINISTRO Y COLOCACIÓN (INCLUYE FORMALETA, SUMINISTRO, COLOCACIÓN Y CURADO). NO INCLUYE REFUERZO.</t>
  </si>
  <si>
    <t>JARDINERÍA DE PORTE BAJO. INCLUYE SUMINISTRO, SIEMBRA, TIERRA NEGRA Y ABONO. EN BOLSA DE 7" A 15" DE ALTURA DE 10CM A 20CM</t>
  </si>
  <si>
    <t>LUMINARIA LED I, 16 LED, RA03SIM, 21W, 4000°K 100-227 V. (INCLUYE LUMINARIA, CABLES Y ELEMENTOS DE CONEXIÓN, OBRAS COMPLEMENTARIAS Y ACCESORIOS. INCLUYE SUMINISTRO, INSTALACIÓN, PRUEBAS Y PUESTA EN FUNCIONAMIENTO).</t>
  </si>
  <si>
    <t>JARDINERÍA DE PORTE ALTO. INCLUYE SUMINISTRO, SIEMBRA, TIERRA NEGRA Y ABONO. EN BOLSA DE 26" DE ALTURA DE 50CM A 80CM</t>
  </si>
  <si>
    <t>POSTE METALICO GALVANIZADO EN CALIENTE H=14M CON BRAZO SENCILLO (INCLUYE SUMINISTRO, IZAJE, APLOMADO E INSTALACIÓN).</t>
  </si>
  <si>
    <t>POSTE METALICO GALVANIZADO EN CALIENTE H=14M CON BRAZO DOBLE PROPOSITO DE 1.5M. (INCLUYE SUMINISTRO, IZAJE, APLOMADO E INSTALACIÓN).</t>
  </si>
  <si>
    <t>APOYO DESLIZANTE (SLIDE FLON) DESPLAZAMIENTO TOTAL 220MM, CARGA 230 TF. DE 50X50X6CM SEGÚN PLANO</t>
  </si>
  <si>
    <t>POSTE METALICO GALVANIZADO EN CALIENTE H=14M CON BRAZO TRIPLE PROPOSITO DE 1.5M. (INCLUYE SUMINISTRO, IZAJE, APLOMADO E INSTALACIÓN).</t>
  </si>
  <si>
    <t>CABLE DE 4X1/0 AWG TTU CU+1X6T (INCLUYE SUMINISTRO E INSTALACIÓN)</t>
  </si>
  <si>
    <t>BAJANTE GALVANIZADA TIPO PESADO CONDUIT L=6M, Ø=2". (SUMINISTRO E INSTALACIÓN)</t>
  </si>
  <si>
    <t>CABLE DE 4X2 AWG TTU CU+1X6T (INCLUYE SUMINISTRO E INSTALACIÓN)</t>
  </si>
  <si>
    <t>UPS 2KVA. INCLUYE SUMINISTRO E INSTALACIÓN</t>
  </si>
  <si>
    <t>VIGA CAJON PREESFORZADA EN CONCRETO PREMEZCLADO DE 5000 PSI (34 Mpa) GRAVA COMUN (Incluye suministro, cimbra de soporte, forza andamios, forza acero losa, formaleteo metalico, curado y colocacion. No incluye refuerzo)</t>
  </si>
  <si>
    <t>TUBERIA CONDUIT GALVANIZADA IMC D=3" (INCLUYE SUMINISTRO E INSTALACIÓN, ACCESORIOS DE FIJACIÓN).</t>
  </si>
  <si>
    <t>EMPATE ORTOGONAL PVC - PVC 12"X12" (INCLUYE SUMINISTRO E INSTALACIÓN DE TEE HD, 3 UNIONES RÁPIDAS, TUBERÍA RDE 21)</t>
  </si>
  <si>
    <t>EMPATE ORTOGONAL PVC - PVC 8"X8" (INCLUYE SUMINISTRO E INSTALACIÓN DE TEE HD, 3 UNIONES RÁPIDAS, TUBERÍA RDE 21)</t>
  </si>
  <si>
    <t>CABLE DE 3X20 XLPE-15-KV-AL (INCLUYE SUMINISTRO E INSTALACIÓN)</t>
  </si>
  <si>
    <t>BARRERA DE SEGURIDAD LATERAL EN CONCRETO 4000 PSI. PREMEZCLADO. INCLUYE SUMINISTRO, FORMALETEO, CURADO Y COLOCACIÓN. NO INCLUYE REFUERZO.</t>
  </si>
  <si>
    <t>CABLE DE 3X4/0 XLPE-15-KV-AL (INCLUYE SUMINISTRO E INSTALACIÓN)</t>
  </si>
  <si>
    <t>CAJA METÁLICA DE PASO 30CMX30CMX10CM (INCLUYE SUMINISTRO E INSTALACIÓN)</t>
  </si>
  <si>
    <t>LUMINARIA RALED IV 128 LED, RA02SII, 200W. COMPLETA PARA ALUMBRADO PÚBLICO. INCLUYE LUMINARIA, CABLES Y ELEMENTOS DE CONEXIÓN , OBRAS COMPLEMENTARIAS Y ACCESORIOS. (SUMINISTRO, INSTALACIÓN, PRUEBAS PUESTA EN FUNCIONAMIENTO).</t>
  </si>
  <si>
    <t>PUESTA A TIERRA PARA CENTRO D3E TRANSFORMACION SUBTERRANEO PARCIALMENTE SUMERGIBLE CON CUATRO PUNTOS A TIERRA. INCLUYE SUMINISTRO, TRANSPORTE Y CONSTRUCCION, VARILLA COOPER WELD 5/8" 2,44MM, CUARENTA METROS DE CABLE DE COBRE DESNUDO 2/0 AWG, CAJAS DE INSPECCION DEL SISTEMA DE PUESTA A TIERRA, SOLDADURA EXOTERMICA Y TERMINALES.</t>
  </si>
  <si>
    <t>RETIRO DE POSTES DE MT (INCLUYE TRASLADO A SITIO DE ACOPIO, RETIRO DE POSTE, RETENIDAS, ESTRUCTURAS DE AMARRE Y SOPORTE DE RED AÉREA).</t>
  </si>
  <si>
    <t>CAJA DE EMPALME PARA FIBRA ÓPTICA (INCLUYE SUMINISTRO E INSTALACIÓN)</t>
  </si>
  <si>
    <t>COLUMNA EN CONCRETO DE 4000 PSI, (28 MPa) PREMEZCLADO, GRAVA COMÚN (Incluye suministro, Grúa Telescópica, Bombeo, formaleteo metálico, colocación y curado, No incluye refuerzo).</t>
  </si>
  <si>
    <t>VIGA CABEZAL EN CONCRETO PREMEZCLADO DE 4000 PSI (28 Mpa) GRAVA COMUN (Incluye grua telescopica, bombeo, suministro, formaleteo metalico, colocacion y curado. No incluye refuerzo)</t>
  </si>
  <si>
    <t>2 DUCTOS DE 3" EN TUBERÍA IMC, TIPO PESADO, CON CERTIFICADO DE PRODUCTO RETIE (INCLUYE SUMINISTRO E INSTALACIÓN, ACCESORIOS DE FIJACIÓN).</t>
  </si>
  <si>
    <t>POSTE METALICO H=21M. INCLUYE CANASTILLA Y BRAZO SENCILLO. (INC. SUMINISTRO, IZAJE, APLOMADO E INSTALACIÓN. INC. BRAZO SENCILLO Y BASE EN CONCRETO Y BASE GRANULAR B-600)</t>
  </si>
  <si>
    <t>PROYECTOR LED PRO 600W 5000K, 120-277V, 6000 LM, CON DIFUSOR DE VIDRIO PLANO (INCLUYE ACCESORIOS DE FIJACION) (INCLUYE SUMINISTRO E INSTALACIÓN).</t>
  </si>
  <si>
    <t>TRAGANTE CÚPULA DE 4" X 3" PLÁSTICA. (INCLUYE SUMINISTRO E INSTALACIÓN).</t>
  </si>
  <si>
    <t>MATERIAL GRANULAR TIPO B-400 PROVENIENTE DE CENTROS DE TRATAMIENTO Y/O APROVECHAMIENTO DE RCD (INCLUYE SUMINISTRO, EXTENDIDO, NIVELACIÓN, HUMEDECIMIENTO Y COMPACTACIÓN CON VIBROCOMPACTADOR)</t>
  </si>
  <si>
    <t>ACOMETIDA EN BAJA TENSIÓN EN CONDUCTORES ALUMINIO 6X150 MM^2 + 1X70 MM^2, THHN, 600 V, INCLUYE CONECTORES, ACCESORIOS, ELEMENTOS DE MARCACION Y FIJACION (INCLUYE SUMINISTRO E INSTALACIÓN) DESDE TRANSFORMADOR HACIA TABLERO SISTEMA CONTRA INCENDIO.</t>
  </si>
  <si>
    <t>(DOVELAS) ACERO LISO PARA TRANSFERENCIA DE LOSAS D= 1 1/2" (NO INCLUYE CANASTILLA). SUMINISTRO E INSTALACIÓN.</t>
  </si>
  <si>
    <t>(DOVELAS) ACERO LISO PARA TRANSFERENCIA DE LOSAS D= 1" (NO INCLUYE CANASTILLA). SUMINISTRO E INSTALACIÓN.</t>
  </si>
  <si>
    <t>PERFILES DE ACERO A36. INCLUYE MANO DE OBRA, FABRICACIÓN, TRANSPORTE Y MONTAJE. INCLUYE RECUBRIMIENTO TRICAPA, ANTICORROSIVO, PINTURA EPÓXICA Y ESMALTE URETANO, ACCESORIOS E INSTALACIÓN SEGÚN DETALLE EN PLANOS Y ESPECIFICACIONES TÉCNICAS.</t>
  </si>
  <si>
    <t>CONCRETO 3500 PSI GRAVA COMÚN PARA CONSTRUCCIÓN DE CAISSON DE 2.00M DE DIÁMETRO (INCLUYE EXCAVACIÓN MANUAL, SUMINISTRO DE CAMISA METÁLICA PERDIDA E= 3/8" FORMALETEO Y COLOCACIÓN. SUMIN DE CONCRETO PREMEZCLADO. NO INCL. REFUERZO, CURADO).</t>
  </si>
  <si>
    <t>CURADO DE ELEMENTOS DE CONCRETO (SUMINISTRO Y APLICACIÓN)</t>
  </si>
  <si>
    <t>ALQUILER DE ESTRUCTURA METÁLICA PARA SOPORTE PROVISIONAL DE VIGAS DE PUENTE VEHICULAR. INCLUYE MANO DE OBRA, EQUIPOS Y MATERIALES.</t>
  </si>
  <si>
    <t>MONTAJE Y DESMONTAJE DE ESTRUCTURA METÁLICA EN ALQUILER PARA SOPORTE PROVISIONAL DE VIGAS DE PUENTE VEHICULAR. INCLUYE CARGUE, DESCARGUE Y TRANSPORTE DESDE BODEGA; MONTAJE Y DESMONTAJE, CARGUE Y DESMONTE, CARGUE, DESCARGUE Y TRANSPORTE A BODEGA.</t>
  </si>
  <si>
    <t>PILOTE D=100 CM CON CONCRETO TREMIE DE 4000 PSI. (INCL. EXCAVACIÓN, CARGUE, MOVILIZACIÓN, MONTAJE Y DESMONTAJE EQUIPO Y CONCRETO)</t>
  </si>
  <si>
    <t>BRIDA CIEGA EN ACERO D= 16". PRESIÓN DE TRABAJO= 150 PSI.</t>
  </si>
  <si>
    <t>TEE PVC U.M. 8" X 4" (SUMINISTRO E INSTALACIÓN)</t>
  </si>
  <si>
    <t>BRIDA CIEGA EN ACERO (HD), PN 10, D= 2". PRESIÓN DE TRABAJO= 150 PSI. SUMINISTRO E INSTALACIÓN.</t>
  </si>
  <si>
    <t>BRIDA CIEGA EN ACERO (HD), PN 10, D= 4". PRESIÓN DE TRABAJO= 150 PSI. SUMINISTRO E INSTALACIÓN.</t>
  </si>
  <si>
    <t>BRIDA CIEGA EN ACERO (HD), PN 10, D= 12". PRESIÓN DE TRABAJO= 150 PSI. SUMINISTRO E INSTALACIÓN.</t>
  </si>
  <si>
    <t>PASO ESCALERA DE GATO EN POLIPROPILENO DE ALTO IMPACTO CON ALMA DE ACERO S/NS-07. SUMINISTRO E INSTALACIÓN.</t>
  </si>
  <si>
    <t>ELEMENTO DE VENTILACIÓN PARA CÁMARA DE ACCESORIOS EN HG D= 4". (INCLUYE SUMINISTRO E INSTALACIÓN).</t>
  </si>
  <si>
    <t>CERRAMIENTO ANTICOLADO, INCLUYE PERFIL TUBULAR 3" ALTURA 2.50 M EMBEBIDOS EN CONCRETO CON SEPARACIÓN ENTRE TUBOS DE 19 CM, EXCAVACIÓN, VIGA DE PISO (0.45 M X 0.20 M). SUMINISTRO E INSTALACIÓN</t>
  </si>
  <si>
    <t>FRESADO PAVIMENTO ASFÁLTICO (INCLUYE CARGUE) INCLUYE AGUA, PUNTAS. NO INCLUYE TRANSPORTE DE MAQUINARIA, TRANSPORTE DEL FRESADO NI DISPOSICIÓN FINAL).</t>
  </si>
  <si>
    <t>COLUMNA EN CONCRETO DE 3000 PSI, (21 MPa) PREMEZCLADO, GRAVA COMÚN (Incluye suministro, Grúa Telescópica, Bombeo, formaleteo metálico, colocación y curado, No incluye refuerzo).</t>
  </si>
  <si>
    <t>CAÑUELA TIPO FUNDIDA EN SITIO 1000X300X225 CON CONCRETO 3000 PSI HECHO EN OBRA (SUMINISTRO Y CONSTRUCCIÓN. INCLUYE CONCRETO DE 3000 PSI HECHO EN OBRA, IMPERMEABILIZANTE PARA CONCRETO).</t>
  </si>
  <si>
    <t>ALQUILER KIT DE EMERGENCIAS (INCLUYE EXTINTOR DE 10 LBS, CAMILLA EN POLIETILENO PRIMEROS AUXILIOS, INMOVILIZADOR CABEZA, CONO DE H= 1.0M Y BOTIQUÍN.</t>
  </si>
  <si>
    <t>VALLA DE 3.00 M X 6.00 M CON ESTRUCTURA METÁLICA - ESTRUCTURA TIPO VALLA EN CERCHA + BANNER. INCLUYE SUMINISTRO E INSTALACIÓN. IMPRESIÓN 720 DPI; TINTAS PARA EXTERIORES.</t>
  </si>
  <si>
    <t>VALLA MÓVIL DE 1.20M X 1.20M EN LÁMINA GALVANIZADA CALIBRE 20, ÁNGULO EN HIERRO DE 2 X 1-1/8" IMPRESO EN VINILO ADHESIVO. INCLUYE SUMINISTRO E INSTALACIÓN. IMPRESIÓN 720 DPI; TINTAS PARA EXTERIORES.</t>
  </si>
  <si>
    <t>GEOMEMBRANA LISA HDPE 30 MILS. (SUMINISTRO E INSTALACIÓN).</t>
  </si>
  <si>
    <t>ARENA DE RÍO PARA EMBOQUILLADO (INCLUYE SUMINISTRO, BARRIDO PARA SELLADO DE JUNTAS Y COMPACTACIÓN)</t>
  </si>
  <si>
    <t>GEODREN CON TUBERÍA CIRCULAR 100MM H=0.5 O DRENAFLEX CON TUBERÍA CIRCULAR 100MM H=0.5. SUMINISTRO E INSTALACION.</t>
  </si>
  <si>
    <t>CUADRILLA (OFICIAL + 4 AYUDANTES) HORARIO NOCTURNO INCLUYE PRESTACIONES</t>
  </si>
  <si>
    <t>CUADRILLA (2 AYUDANTES) HORARIO NOCTURNO - JR</t>
  </si>
  <si>
    <t>CUADRILLA (OFICIAL + AYUDANTES) HORARIO NOCTURNO INCLUYE PRESTACIONES</t>
  </si>
  <si>
    <t>CUADRILLA (OFICIAL + 2 AYUDANTES) HORARIO NOCTURNO</t>
  </si>
  <si>
    <t>CUADRILLA (OFICIAL + 2 AYUDANTES) HORARIO NOCTURNO INCLUYE PRESTACIONES</t>
  </si>
  <si>
    <t>CUADRILLA (3 OFICIAL + 6 AYUDANTES) HORARIO NOCTURNO</t>
  </si>
  <si>
    <t>CUADRILLA (OFICIAL + AYUDANTES) HORARIO NOCTURNO</t>
  </si>
  <si>
    <t>LOSA DE CONCRETO MR45 (SUMINISTRO, FORMALETEADO, COLOCACIÓN, CURADO, JUNTAS Y ACABADO. INCLUYE CANASTILLA PASA JUNTA.</t>
  </si>
  <si>
    <t>CURADO DE LOSAS DE CONCRETO - HORARIO NOCTURNO. (SUMINISTRO Y APLICACIÓN)</t>
  </si>
  <si>
    <t>CANASTILLA PASAJUNTAS - HORARIO NOCTURNO. (INCLUYE SUMINISTRO Y FIJACIÓN)</t>
  </si>
  <si>
    <t>CORTE DE PAVIMENTO (HORARIO NOCTURNO) - INCLUYE EQUIPO: CORTADORA DE CONCRETO INCLUYE OPERARIO Y COMBUSTIBLE. INCLUYE DISCO DIAMANTADO ASFALTO-CONCRETO 350 MM, AGUA Y MANO DE OBRA.</t>
  </si>
  <si>
    <t>SELLADO DE JUNTAS EN PAVIMENTO FLEXIBLE - HORARIO NOCTURNO (INCLUYE LIMPIEZA, SUMINISTRO E INSTALACIÓN DE FONDO Y EMULSIÓN ASFÁLTICA CRR-1)</t>
  </si>
  <si>
    <t>EXCAVACIÓN MANUAL EN MATERIAL COMÚN. HORARIO NOCTURNO. INCLUYE CARGUE.</t>
  </si>
  <si>
    <t>BASE GRANULAR CLASE B (BG_B) - HORARIO NOCTURNO. (SUMINISTRO, EXTENDIDO MANUAL, HUMEDECIMIENTO Y COMPACTACIÓN)</t>
  </si>
  <si>
    <t>FRESADO PAVIMENTO ASFÁLTICO - HORARIO NOCTURNO. (INCLUYE CARGUE) INCLUYE AGUA, PUNTAS. NO INCLUYE TRANSPORTE DE MAQUINARIA, TRANSPORTE DEL FRESADO NI DISPOSICIÓN FINAL).</t>
  </si>
  <si>
    <t>IMPRIMACIÓN CON EMULSIÓN ASFÁLTICA CRL-0 - HORARIO NOCTURNO. (SUMINISTRO, BARRIDO SUPERFICIE Y RIEGO)</t>
  </si>
  <si>
    <t>MEZCLA ASFÁLTICA EN CALIENTE TIPO DENSO MD20 ASFALTO CONVENCIONAL 60-70 - HORARIO NOCTURNO. (SUMINISTRO, EXTENDIDO, NIVELACIÓN Y COMPACTACIÓN MECANICA CON VIBROCOMPACTADOR Y COMPACTADOR DE LLANTAS)</t>
  </si>
  <si>
    <t>MEZCLA ASFÁLTICA EN CALIENTE TIPO DENSO MD10 ASFALTO CONVENCIONAL - HORARIO NOCTURNO. (CEMENTO ASFÁLTICO 80-100) (SUMINISTRO, EXTENDIDO, NIVELACIÓN Y COMPACTACIÓN MECANICA CON VIBROCOMPACTADOR Y COMPACTADOR DE LLANTAS)</t>
  </si>
  <si>
    <t>EXCAVACIÓN MECÁNICA EN MATERIAL COMÚN - HORARIO NOCTURNO. (INCLUYE CARGUE)</t>
  </si>
  <si>
    <t>BASE GRANULAR BG-A - HORARIO NOCTURNO. (SUMINISTRO, EXTENDIDO, NIVELACIÓN, HUMEDECIMIENTO Y COMPACTACIÓN CON VIBROCOMPACTADOR BENITIN DE 1 TONELADA)</t>
  </si>
  <si>
    <t>DEMOLICIÓN PAVIMENTO ASFÁLTICO. HORARIO NOCTURNO. (INCLUYE CARGUE). NO INCLUYE TRANSPORTE Y DISPOSICIÓN FINAL DE SOBRANTES.</t>
  </si>
  <si>
    <t>DEMOLICIÓN PAVIMENTO ASFÁLTICO - HORARIO NOCTURNO. (ESPESOR VARIABLE. INCLUYE CARGUE). NO INCLUYE TRANSPORTE Y DISPOSICIÓN FINAL DE SOBRANTES.</t>
  </si>
  <si>
    <t>MEZCLA ASFÁLTICA EN CALIENTE TIPO DENSO MD12 CON CEMENTO ASFÁLTICO 60-70 - HORARIO NOCTURNO. (SUMINISTRO, EXTENDIDO Y NIVELACIÓN MANUAL Y COMPACTACIÓN MECANICA CON VIBROCOMPACTADOR BENITIN DE 1 TONELADA INCLUYE OPERARIO Y COMBUSTIBLE)</t>
  </si>
  <si>
    <t>DEMOLICIÓN PISOS DE CONCRETO - HORARIO NOCTURNO. (INCLUYE CARGUE). NO INCLUYE TRANSPORTE Y DISPOSICIÓN FINAL DE SOBRANTES.</t>
  </si>
  <si>
    <t>FRESADO Y REPOSICIÓN DE PAVIMENTO FLEXIBLE E=0.18 M - HORARIO NOCTURNO. (INCLUYE CARGUE)</t>
  </si>
  <si>
    <t>REPLANTEO GENERAL - HORARIO NOCTURNO</t>
  </si>
  <si>
    <t>REPOSICIÓN DE LOSA DE CONCRETO MR45 E=0.20 M - HORARIO NOCTURNO. INCLUYE ACERO DE REFUERZO, DEMOLICIÓN DE PISOS DE CONCRETO, TRANSPORTE Y DISPOSICIÓN FINAL DE ESCOMBROS.</t>
  </si>
  <si>
    <t>ACERO DE REFUERZO - HORARIO NOCTURNO. (INCLUYE SUMINISTRO, FIGURADO Y FIJACIÓN)</t>
  </si>
  <si>
    <t>LOSA DE CONCRETO MR45 - HORARIO NOCTURNO. (SUMINISTRO, FORMALETEADO, COLOCACIÓN, CURADO, JUNTAS Y ACABADO. INCLUYE CANASTILLA PASA JUNTA.</t>
  </si>
  <si>
    <t>BASE GRANULAR CLASE A (BG_A)- HORARIO NOCTURNO. (SUMINISTRO, EXTENDIDO, NIVELACIÓN, HUMEDECIMIENTO Y COMPACTACIÓN CON VIBROCOMPACTADOR)</t>
  </si>
  <si>
    <t>INSTALACION Y PUESTA EN SERVICIO DE CONTROLADOR DE TRAFICO C900 EN LA CIUDAD DE BOGOTÁ, (INCLUYE TRANSPORTE DE CONTROLADOR DESDE LA SDM HASTA LUGAR DE INSTALACIÓN EN BOGOTÁ, MANO DE OBRA E IVA, NO INCLUYE SUMINISTRO DE CONTROLADOR.</t>
  </si>
  <si>
    <t>DEFENSA VIAL METÁLICA DOBLE CRESTA EN ACERO LAMINADO EN FRÍO, VIGAS EN FORMA DOBLE HONDA O W, PARALES Y SEPARADORES METÁLICOS - APLICA NORMAS AASTHO M-180/NTC3755, NTC3783, ARTÍCULO 730 Y 740 DEL INVIAS Y MANUAL DE SEÑALIZACIÓN DEL MINISTERIO DE TRANSPORTE.</t>
  </si>
  <si>
    <t>LEVANTAMIENTO TOPOGRÁFICO A TODO COSTO. NIVEL DE COMPLEJIDAD ALTO. INCLUYE PERSONAL, EQUIPOS, COSTOS OPERACIONALES, PROCESAMIENTO Y ENTREGA DE LA INFORMACIÓN, TODOS LOS COSTOS INDIRECTOS E IVA.</t>
  </si>
  <si>
    <t>LEVANTAMIENTO TOPOGRÁFICO A TODO COSTO. NIVEL DE COMPLEJIDAD MEDIO. INCLUYE PERSONAL, EQUIPOS, COSTOS OPERACIONALES, PROCESAMIENTO Y ENTREGA DE LA INFORMACIÓN, TODOS LOS COSTOS INDIRECTOS E IVA.</t>
  </si>
  <si>
    <t>LEVANTAMIENTO TOPOGRÁFICO A TODO COSTO. NIVEL DE COMPLEJIDAD BAJO. INCLUYE PERSONAL, EQUIPOS, COSTOS OPERACIONALES, PROCESAMIENTO Y ENTREGA DE LA INFORMACIÓN, TODOS LOS COSTOS INDIRECTOS E IVA.</t>
  </si>
  <si>
    <t>PROTECCIÓN A ALCANTARILLAS (INCLUYE SUMINISTRO Y COLOCACIÓN DE BOLSAS DE LONA Y GEOTEXTIL NT 1600 O SIMILAR).</t>
  </si>
  <si>
    <t>PROTECCIÓN A SUMIDEROS CON POLISOMBRA 47% (INCLUYE SUMINISTRO Y COLOCACIÓN DE POLISOMBRA 47% ASEGURADO CON PUNTILLA GRAPA).</t>
  </si>
  <si>
    <t>PROTECCIÓN A ÁRBOLES (INCLUYE SUMINISTRO Y COLOCACIÓN DE DURMIENTES DE 2.90M X 0.04M X 0.04M Y POLISOMBRA AL 47% DE TAL MANERA QUE GARANTICE LA PROTECCIÓN AL INDIVIDUO VEGETAL.</t>
  </si>
  <si>
    <t>INSTALACIÓN DE TUBERÍA PVC U.M. EXT CORRUGADO/INT LISO U.M. NORMA NTC 3722-1 D=ENTRE 0" HASTA 10" (INCLUYE TRANSPORTE)</t>
  </si>
  <si>
    <t>INSTALACIÓN DE TUBERÍA PVC U.M. EXT CORRUGADO/INT LISO U.M. NORMA NTC 3722-1 D=ENTRE 12" HASTA 24" (INCLUYE TRANSPORTE)</t>
  </si>
  <si>
    <t>INSTALACIÓN DE TUBERÍA PVC U.M. EXT CORRUGADO/INT LISO U.M. NORMA NTC 3722-1 D=MÁS DE 24" (INCLUYE TRANSPORTE)</t>
  </si>
  <si>
    <t>TACHÓN EN CONCRETO L=0.40M HI=0.15M, HS=0.08M (INCLUYE SUMINISTRO E INSTALACIÓN) INCLUYE PEGANTE EPÓXICO Y EQUIPOS PARA LA INSTALACIÓN Y ANCLAJE.</t>
  </si>
  <si>
    <t>MANTENIMIENTO CORRECTIVO ESPACIO PÚBLICO EN ADOQUÍN DE CONCRETO SOBRE MORTERO. INCL. RETIRO Y LIMPIEZA ADOQUÍN E INSTALAR EL MISMO. EMBOQUILLADA CON ARENA CEMENTO 5:1.</t>
  </si>
  <si>
    <t>INSTALACIÓN ADOQUÍN DE CONCRETO 20X10X6CM (INCLUYE BASE 4CM MORTERO 2000 Y ARENA DE SELLO)</t>
  </si>
  <si>
    <t>MANTENIMIENTO CORRECTIVO ESPACIO PUBLICO LOSETA A-50 SOBRE MORTERO. INCL. RETIRO LOSETA E INSTALAR LA MISMA.</t>
  </si>
  <si>
    <t>RETIRO Y REINSTALACIÓN DE SARDINEL TIPO A10 (INSTALACIÓN. NO INCLUYE MATERIAL DE BASE)</t>
  </si>
  <si>
    <t>RETIRO O REINSTALACIÓN DE SARDINEL TIPO A10 (INSTALACIÓN. NO INCLUYE MATERIAL DE BASE)</t>
  </si>
  <si>
    <t>CONEXIONES KIT SILLA YEE 250 X 200 PVC. SUMINISTRO E INSTALACIÓN.</t>
  </si>
  <si>
    <t>CONEXIONES KIT SILLA YEE 315 X 200 PVC. SUMINISTRO E INSTALACIÓN.</t>
  </si>
  <si>
    <t>CONEXIONES KIT SILLA YEE 400 X 200 PVC. SUMINISTRO E INSTALACIÓN.</t>
  </si>
  <si>
    <t>CONEXIONES KIT SILLA YEE 450 X 200 PVC. SUMINISTRO E INSTALACIÓN.</t>
  </si>
  <si>
    <t>JUNTAS DE DILATACIÓN PARA PUENTES PEATONALES TIPO TRANSMILENIO CON LÁMINA GALVANIZADA (JUNTA TIPO 1). FABRICACIÓN EN TALLER PARA TRABAJOS DE MANTENIMIENTO EN PUENTE PEATONAL CON PMT APROBADO. SUMINISTRO Y CONSTRUCCIÓN. (INCLUYE SUMINISTRO, FABRICACIÓN EN TALLER, ADECUACIÓN DE ESTRUCTURA EXISTENTE E INSTALACIÓN DE JUNTA EN PUNTO CRÍTICO DEL PUENTE EN LÁMINA GALVANIZADA). ELEMENTO INSTALADO DE 2.50 M X 0.90 M.</t>
  </si>
  <si>
    <t>BANDAS SONORAS REDUCTORAS DE VELOCIDAD DE 2CM DE ALTURA, CONSTRUIDA CON GRAVILLA DE 1/2", PINTURA DE LARGA DURACIÓN BLANCA Y RESINA EPÓXICA.</t>
  </si>
  <si>
    <t>JUNTAS DE DILATACIÓN PARA PUENTES PEATONALES TIPO TRANSMILENIO CON NEOPRENO (JUNTA TIPO 2 DOBLE NEOPRENO). SUMINISTRO Y CONSTRUCCIÓN. FABRICACIÓN EN TALLER PARA TRABAJOS DE MANTENIMIENTO EN PUENTE PEATONAL CON PMT APROBADO. (INCLUYE SUMINISTRO, FABRICACIÓN EN TALLER, ADECUACIÓN DE ESTRUCTURA EXISTENTE E INSTALACIÓN DE JUNTA EN PUNTO CRÍTICO DEL PUENTE).</t>
  </si>
  <si>
    <t>JUNTAS DE DILATACIÓN PARA PUENTES PEATONALES TIPO TRANSMILENIO CON NEOPRENO (JUNTA TIPO 3 NEOPRENO). SUMINISTRO Y CONSTRUCCIÓN. FABRICACIÓN EN TALLER PARA TRABAJOS DE MANTENIMIENTO EN PUENTE PEATONAL CON PMT APROBADO. (INCLUYE SUMINISTRO, FABRICACIÓN EN TALLER, ADECUACIÓN DE ESTRUCTURA EXISTENTE E INSTALACIÓN DE JUNTA EN PUNTO CRÍTICO DEL PUENTE EN NEOPRENO).</t>
  </si>
  <si>
    <t>RETIRO DE PISO EN LAMINA ALFAJOR</t>
  </si>
  <si>
    <t>DEMARCACION METROS LINEALES EN PINTURA TIPO TRAFICO BASE SOLVENTE COLOR BLANCO Y/O AMARILLA. LINEA 0.12M Y 16 MILS (INCLUYE SUMINISTRO Y APLICACION CON EQUIPO. INCLUYE MICROESFERAS TIPO DROP ON PARA LINEAS DE BORDE Y DE CARRIL).</t>
  </si>
  <si>
    <t>DEMARCACIÓN EN PINTURA TIPO TRAFICO BASE SOLVENTE COLOR BLANCO. LINEA 0.20M Y 16 MILS (INCLUYE SUMINISTRO Y APLICACIÓN CON EQUIPO. INCLUYE MICROESFERAS TIPO DROP ON PARA LINEAS DE CARRIL).</t>
  </si>
  <si>
    <t>LAVADO DE ESTRUCTURA EN CONCRETO Y/O METÁLICAS CON ANDAMIO CERTIFICADO. INCLUYE ALQUILER DE HIDROLAVADORA A GASOLINA PRESIÓN 3200 PSI. INCLUYE PLANTA ELÉCTRICA, AGUA Y MANO DE OBRA.</t>
  </si>
  <si>
    <t>MARCO REJILLA SUMIDERO LATERAL 100 X 65 (SUMINISTRO E INSTALACIÓN)</t>
  </si>
  <si>
    <t>LIMPIEZA MANUAL DE SUMIDERO TIPO ST-1 , ST-2. INCLUYE CARGUE, RETIRO Y DISPOSICIÓN FINAL DE ESCOMBROS.</t>
  </si>
  <si>
    <t>RECONSTRUCCIÓN DE LA TAPA DE SUMIDERO SL-100. CONCRETO 3000 PSI HECHO EN OBRA (INCLUYE DEMOLICIÓN DE LA PLACA DE CONCRETO EXISTENTE. INCLUYE ANCLAJES, ACERO DE REFUERZO, FORMALETA, ADHESIVO ESTRUCTURAL, CURADO, MARCO Y REJILLA) ALTURA=20 CM.</t>
  </si>
  <si>
    <t>DESINSTALACIÓN DE SEPARADOR TIPO TRANSMILENIO (BLOQUE CANALIZADOR AMARILLO, INCLUYE CORTE DE ANCLAJES, CARGUE Y DISPOSICIÓN FINAL.</t>
  </si>
  <si>
    <t>TRATAMIENTO Y DISPOSICIÓN FINAL DE RESIDUOS PELIGROSOS.</t>
  </si>
  <si>
    <t>CERRAMIENTO NYLOFOR 3D PRO ALTURA 2.00 M FABRICADA EN ALAMBRE DE ACERO GALVANIZADO DE 5MM, RECUBIERTO CON PINTURA DE POLIÉSTER VERDE, DE 4.75 MM DE DIÁMETRO.CONCRETO DE 3000 PSI. INCLUYE MANO DE OBRA PARA CERRAMIENTO NYLOFOR 3D PRO ALTURA 2.00 M. INCLUYE EXCAVACIÓN PARA BASE, FUNDIDA EN CONCRETO HECHO EN OBRA, ARMADO DE LA ESTRUCTURA, HUECOS DE 200 X 50 MM, NIVELACIÓN E INSTALACIÓN.</t>
  </si>
  <si>
    <t>COLLAR DE DERIVACIÓN DE 4" X 1/2". SUMINISTRO E INSTALACION. (INCLUYE TALADRO ROTOPERCUTOR 3/4", PLANTA ELÉCTRICA 4KW).</t>
  </si>
  <si>
    <t>CÁRCAMO DE PROTECCION EN TUBERÍA Ø 12" NORMA EAAB NS-090 version 2 V.2 (incluye Formaleta, Concreto de 2000 y 3000 PSI, Acero de Refuerzo, curado y Manijas en varilla lisa de 1").</t>
  </si>
  <si>
    <t>INSTALACIÓN DE TUBERÍA PVC D=12" TIPO U.M. RDE 21 (Solo incluye la mano de obra)</t>
  </si>
  <si>
    <t>RELLENO EN GRAVILLA FINA DIÁMETRO 1/2” MEZCLADO CON RESMA DE LÁTEX EN PROPORCIÓN DE GRAVILLA FINA 58-65 KG/M2 Y RESINE LÁTEX 7 A 8 KG/M2 ESPESOR APROXIMADO E: 0.07 M.</t>
  </si>
  <si>
    <t>DEMOLICIÓN Y REPOSICIÓN DE TAPAS PARA POZO (en concreto).</t>
  </si>
  <si>
    <t>INSTALACION CODO HD DE 22.5° O 45°, EXTREMO LISO PARA PVC D= 8” (SOLO INCLUYE MANO DE OBRA).</t>
  </si>
  <si>
    <t>ESTOPEROLES METÁLICOS CON ESPIGO. INCLUYE SUMINISTRO E INSTALACIÓN.</t>
  </si>
  <si>
    <t>PERFORACIÓN PARA ANCLAJE DE VARILLA DE D=1 1/4" INCLUYE ADHESIVO ESTRUCTURAL. SUMINISTRO E INSTALACIÓN. INCLUYE LA PERFORACIÓN, LIMPIEZA DE LA PERFORACIÓN CON CHORRO DE AIRE, SUMINISTRO DE BROCAS, EQUIPOS, TRANSPORTES, MANEJO, ALMACENAMIENTO, MANO DE OBRA. PARA UTILIZAR EN LOSAS DE CONCRETO.</t>
  </si>
  <si>
    <t>ANCLAJE EPÓXICO DE VARILLA DE 5/8"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t>
  </si>
  <si>
    <t xml:space="preserve">ANCLAJE EPÓXICO DE VARILLA DE 3/4"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</si>
  <si>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 xml:space="preserve">ANCLAJE EPÓXICO DE VARILLA DE 1/4"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</si>
  <si>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 xml:space="preserve">ANCLAJE EPÓXICO DE VARILLA DE 1/2"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</si>
  <si>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TAPAS PARA POZO DE INSPECCIÓN. SUMINISTRO E INSTALACIÓN.</t>
  </si>
  <si>
    <t>PERFORACIÓN PARA ANCLAJE DE VARILLA DE 1" INCLUYE ADHESIVO ESTRUCTURAL. SUMINISTRO E INSTALACIÓN. INCLUYE LA PERFORACIÓN, LIMPIEZA DE LA PERFORACIÓN CON CHORRO DE AIRE, SUMINISTRO DE BROCAS, EQUIPOS, TRANSPORTES, MANEJO, ALMACENAMIENTO MANO DE OBRA.</t>
  </si>
  <si>
    <t>REPARADUCTO PVC D=4" - DUCTO TELEFÓNICO. SUMINISTRO E INSTALACIÓN</t>
  </si>
  <si>
    <t>DEMOLICIÓN MANUAL DE TAPA EXISTENTE DE POZO DE INSPECCIÓN Y REPOSICIÓN TAPA PARA POZO DE D= 0.70 M. SUMINISTRO E INSTALACIÓN.</t>
  </si>
  <si>
    <t>AVISO PUNTO IDU 1.50M X 0.90M (MATERIAL DE IMPRESIÓN VINILO PARA EXTERIORES. INCLUYE SUMINISTRO E INSTALACIÓN).</t>
  </si>
  <si>
    <t>CARTELERA TIPO PUNTO IDU DE 1.00M X 1.00M EN ALUMINIO ANODIZADO, CON PAÑO COLOR GRIS, CENEFA SUPERIOR, PUERTAS CORREDIZAS, LOGO INSTITUCIONAL. INCLUYE SUMINISTRO E INSTALACION.</t>
  </si>
  <si>
    <t>CORTE DE VARILLA DE DIÁMETRO VARIADO ENTRE 1/2" A 1 1/4".</t>
  </si>
  <si>
    <t>LOSA DE CONCRETO MR45 ACELERADO A 3 DÍAS (SUMINISTRO, FORMALETEADO, COLOCACIÓN Y ACABADO. NO INCLUYE ACERO, CURADO Y JUNTAS).</t>
  </si>
  <si>
    <t>LOSA DE CONCRETO MR50 ACELERADO A 3 DÍAS (SUMINISTRO, FORMALETEADO, COLOCACIÓN Y ACABADO. NO INCLUYE ACERO, CURADO Y JUNTAS).</t>
  </si>
  <si>
    <t>GEOCELDA HDPE PERFORADA, ALTURA 15 CM (SUMINISTRO E INSTALACIÓN).</t>
  </si>
  <si>
    <t>MANEJO DE AGUAS (INCLUYE MOTOBOMBA CON COMBUSTIBLE Y OPERADOR)</t>
  </si>
  <si>
    <t>GEODREN CON TUBERÍA CIRCULAR 100 MM H=1.0 O DRENAFLEX CON TUBERÍA CIRCULAR 100 MM H=1.0 (SUMINISTRO E INSTALACIÓN).</t>
  </si>
  <si>
    <t>PENDONES ELABORADOS EN BANNER, CON UNA DIMENSIÓN DE 1.00 M DE ANCHO POR 1.50 M DE LARGO. IMPRESIÓN A FULL COLOR SEGÚN DISEÑOS DE OJALETES.</t>
  </si>
  <si>
    <t>ALQUILER BASTÓN LUMINOSO 5 FUNCIONES GRANDE ST -900 -1 55 X 4.5 CM RECARGABLE.</t>
  </si>
  <si>
    <t>EXCAVACIÓN MECÁNICA EN MATERIAL DE ROCA PARA CONFORMACIÓN DE LA SUBRASANTE (EXCAVACIÓN, PERFORACIÓN, REMOCIÓN, CARGUE)</t>
  </si>
  <si>
    <t>EXCAVACIÓN MECÁNICA EN MATERIAL COMÚN PARA CONFORMACIÓN DE LA SUBRASANTE CON RETROEXCAVADORA (EXCAVACIÓN, REMOCIÓN Y CARGUE)</t>
  </si>
  <si>
    <t>EXCAVACIONES VARIAS SIN CLASIFICAR CON RETROEXCAVADORA (INCLUYE: EXCAVACIÓN, REMOCIÓN Y CARGUE)</t>
  </si>
  <si>
    <t>EXCAVACIONES VARIAS SIN CLASIFICAR CON RETROCARGADOR (INCLUYE: EXCAVACIÓN, REMOCIÓN Y CARGUE)</t>
  </si>
  <si>
    <t>CANALIZACIÓN SUBTERRÁNEA CON 1 DUCTO DE 2 " PVC DB, ACCESORIOS, EXCAVACIÓN, RELLENOS Y ACABADO (INCLUYE SUMINISTRO E INSTALACIÓN)</t>
  </si>
  <si>
    <t>CANALIZACIÓN SUBTERRÁNEA CON 1 DUCTO DE 3" PVC TDP, ACCESORIOS, EXCAVACIÓN, RELLENOS Y ACABADO (INCLUYE SUMINISTRO E INSTALACIÓN)</t>
  </si>
  <si>
    <t>CANALIZACIÓN SUBTERRÁNEA CON 1 DUCTO DE 4" PVC TDP, ACCESORIOS, EXCAVACIÓN, RELLENOS Y ACABADO (INCLUYE SUMINISTRO E INSTALACIÓN)</t>
  </si>
  <si>
    <t>CANALIZACIÓN SUBTERRÁNEA CON 2 DUCTOS DE 3" PVC TDP, ACCESORIOS, EXCAVACIÓN, RELLENOS Y ACABADO (INCLUYE SUMINISTRO E INSTALACIÓN)</t>
  </si>
  <si>
    <t>CANALIZACIÓN SUBTERRÁNEA CON 3 DUCTOS DE 3" PVC TDP, ACCESORIOS, EXCAVACIÓN, RELLENOS Y ACABADO (INCLUYE SUMINISTRO E INSTALACIÓN)</t>
  </si>
  <si>
    <t>REDUCTOR DE VELOCIDAD TIPO RESALTO PARABOLICO DE 4 METROS DE ANCHO. EN CONCRETO PREMEZCLADO 4000 PSI  (280 Kg/cm2) GRAVA COMÚN.  SUMINISTRO E INSTALACION. (INCLUYE FORMALETA,  REFUERZO, CURADO Y PINTURA).</t>
  </si>
  <si>
    <t>CAJA DE PASO SENCILLA PARA SEMAFORIZACIÓN PARA ANDÉN, MEDIDAS INTERNAS (60 CM X 50 CM), MEDIDAS EXTERNAS (75 CM X 85 CM) , ALTURA: 70 CM. INCLUYE BASE, FILTRO, MUROS EN LADRILLO PRECOCIDO, PAÑETE, BORDILLO PERIMETRAL, MARCO Y TAPA SEGÚN ESPECIFICACIONES DE LA SDM.</t>
  </si>
  <si>
    <t>CAJA DE PASO SENCILLA PARA SEMAFORIZACIÓN (60 CM X 50 CM, ALTURA 120CM) PARA CALZADA . INCLUYE BASE, FILTRO, MUROS EN LADRILLO PRECOCIDO, PAÑETE, BORDILLO PERIMETRAL, MARCO Y TAPA SEGÚN ESPECIFICACIONES DE LA SDM.</t>
  </si>
  <si>
    <t>CAJA DE PASO SENCILLA PARA SEMAFORIZACIÓN (70 CM X 120 CM, ALTURA 120CM) PARA ANDÉN . INCLUYE BASE, FILTRO, MUROS EN LADRILLO PRECOCIDO, PAÑETE, BORDILLO PERIMETRAL, MARCO Y TAPA SEGÚN ESPECIFICACIONES DE LA SDM.</t>
  </si>
  <si>
    <t>BANDAS SONORAS REDUCTORAS DE VELOCIDAD DE 5CM DE ALTURA POR 10CM DE ANCHO, CONSTRUIDA CON GRAVILLA DE 1/2", PINTURA DE LARGA DURACIÓN BLANCA Y RESINA EPÓXICA</t>
  </si>
  <si>
    <t>DEMARCACIÓN LINEA DISCONTINUA A=0.10 M (E=2.3 MM,TERMOPLÁSTICA. INCLUYE SUMINISTRO Y APLICACIÓN CON EQUIPO. INCLUYE MICROESFERA</t>
  </si>
  <si>
    <t>DEMARCACIÓN LINEA CONTINUA BLANCA O AMARILLA A=0.12 M (E=2.3 MM, TERMOPLÁSTICA. INCLUYE SUMINISTRO Y APLICACIÓN CON EQUIPO. INCLUYE MICROESFERAS)</t>
  </si>
  <si>
    <t>DEMARCACIÓN LINEA CONTINUA BLANCA O AMARILLA A=0.10 M (E=2.3 MM, TERMOPLÁSTICA. INCLUYE SUMINISTRO Y APLICACIÓN CON EQUIPO. INCLUYE MICROESFERAS)</t>
  </si>
  <si>
    <t>DEMARCACIÓN LINEA CONTINUA BLANCA O AMARILLA A=0.15 M (E=2.3 MM, TERMOPLÁSTICA. INCLUYE SUMINISTRO Y APLICACIÓN CON EQUIPO. INCLUYE MICROESFERAS)</t>
  </si>
  <si>
    <t>TACHA REFLECTIVA UNIDIRECCIONAL BLANCA/ROJA (INCLUYE SUMINISTRO E INSTALACIÓN)</t>
  </si>
  <si>
    <t>SEÑAL VERTICAL INFORMATIVA SI-27C (70 CM X 100 CM). INCLUYE SUMINISTRO E INSTALACION.</t>
  </si>
  <si>
    <t>SEÑAL VERTICAL PREVENTIVA SP-47B TIPO PENTÁGONO CON FLECHA. (INCLUYE SUMINISTRO E INSTALACION).</t>
  </si>
  <si>
    <t>POSTE TIPO MENSULA T2 (2.50M) EN TUBO SCH 40 GALVANIZADO Y PINTADO. INCLUYE SUMINISTRO E INSTALACIÓN.</t>
  </si>
  <si>
    <t>PEDESTAL EN CONCRETO DE 3000 PSI PARA EQUIPO DE CONTROL C800VK, ARMARIO PEQUEÑO (0.33 M X 0.60 M X 0.70 M) . CONSTRUCCIÓN. CON CUATRO DUCTOS PESADOS DE PVC TIPO DB D= 2".</t>
  </si>
  <si>
    <t>TRANSPORTE DE MATERIAL FRESADO PROVENIENTE DE SITIO DE OBRA AL SITIO DISPUESTO PARA MEZCLAS, ESTABILIZAR O DEJAR EN PATIOS DE ACOPIO DEL IDU.</t>
  </si>
  <si>
    <t>PERFORACIÓN PARA ANCLAJE DE VARILLA DE 1". NO INCLUYE ADHESIVO ESTRUCTURAL. INCLUYE LA PERFORACIÓN, LIMPIEZA DE LA PERFORACIÓN CON CHORRO DE AIRE, SUMINISTRO DE BROCAS, EQUIPOS, TRANSPORTES, MANEJO, ALMACENAMIENTO MANO DE OBRA.</t>
  </si>
  <si>
    <t>PERFORACIÓN PARA ANCLAJE DE VARILLA DE D=1 1/4" NO INCLUYE ADHESIVO ESTRUCTURAL. INCLUYE LA PERFORACIÓN, LIMPIEZA DE LA PERFORACIÓN CON CHORRO DE AIRE, SUMINISTRO DE BROCAS, EQUIPOS, TRANSPORTES, MANEJO, ALMACENAMIENTO, MANO DE OBRA. PARA UTILIZAR EN LOSAS DE CONCRETO.</t>
  </si>
  <si>
    <t>PILOTES DE CONCRETO GRAVA COMÚN DE 2000 PSI (PREBARRENADOS) CON DIÁMETRO 0.30 M (INCLUYE: EXCAVACIÓN, FUNDIDA, LOCALIZACIÓN, PREHUECOS, AGUA DE CARROTANQUES, RETIRO DE LODOS Y DESCABECE DE PILOTES)</t>
  </si>
  <si>
    <t>INSTALACIÓN DE MATERIAL DE FRESADO. (EXTENDIDO Y COMPACTACIÓN CON VIBROCOMPACTADOR).</t>
  </si>
  <si>
    <t>PEDESTAL EN CONCRETO DE 3000 PSI PARA EQUIPO DE CONTROL (1.20 M X 0.93 M X 0.65 M)</t>
  </si>
  <si>
    <t>MODULO DE PAGO PARA TAQUILLA EXTERIOR PARA ESTACIONES DEL SISTEMA TRANSMILENIO EN ACERO INOXIDABLE 304 B CONTRA ÁCIDOS Y VIDRIO, CON DIVISIONES INTERNAS CON PUERTA PARA DIVIDIR Y ESTRUCTURA METÁLICA PARA PISO DE 7.95 M X 3.68 M PARA SOPORTAR LA MADERA TEKA. (INCLUYE FABRICACIÓN, TRANSPORTE Y MONTAJE. NO INCLUYE OBRAS DE MAMPOSTERÍA).</t>
  </si>
  <si>
    <t>5 DUCTOS D=3" PVC-TDP (NO INCLUYE RELLENOS NI EXCAVACIÓN). SUMINISTRO E INSTALACIÓN.</t>
  </si>
  <si>
    <t>MEDICIÓN DE LA RESISTENCIA AL DESLIZAMIENTO EN ESTRUCTURA DE PAVIMENTO RÍGIDOS Y FLEXIBLES (COEFICIENTE DE FRICCIÓN) CON EQUIPO DE ALTO RENDIMIENTO. INCLUYE MOVILIZACIÓN, TOMA DE INFORMACIÓN, PROCESAMIENTO, ANÁLISIS Y ENTREGA DE RESULTADOS. NO INCLUYE VEHÍCULO ESCOLTA.</t>
  </si>
  <si>
    <t>Km-Car</t>
  </si>
  <si>
    <t>MEDICIÓN DEL PERFIL TRANSVERSAL (AHUELLAMIENTO) Y DE LA REGULARIDAD SUPERFICIAL (IRI) EN PAVIMENTOS RÍGIDOS Y FLEXIBLES CON EQUIPO DE ALTO RENDIMIENTO. INCLUYE MOVILIZACIÓN, TOMA DE INFORMACIÓN, PROCESAMIENTO, ANÁLISIS Y ENTREGA DE RESULTADOS. NO INCLUYE VEHÍCULO ESCOLTA.</t>
  </si>
  <si>
    <t>REPOSICIÓN DE SELLO DE JUNTAS DE PAVIMENTO DE CONCRETO HIDRÁULICO, ANCHO HASTA DE 5/8" (16 MM). (INCLUYE LIMPIEZA, SUMINISTRO E INSTALACIÓN DE FONDO Y SELLANTE).</t>
  </si>
  <si>
    <t>REPOSICIÓN DE SELLO DE JUNTAS DE PAVIMENTO DE CONCRETO HIDRÁULICO, ANCHO HASTA DE 7/8" (16 MM). (INCLUYE LIMPIEZA, SUMINISTRO E INSTALACIÓN DE FONDO Y SELLANTE).</t>
  </si>
  <si>
    <t>REPOSICIÓN DE SELLO DE JUNTAS DE PAVIMENTO DE CONCRETO HIDRÁULICO, ANCHO HASTA DE 1 1/4" (32 MM). (INCLUYE LIMPIEZA, SUMINISTRO E INSTALACIÓN DE FONDO Y SELLANTE).</t>
  </si>
  <si>
    <t>RETIRO DE SELLO EXISTENTE DE JUNTAS DE PAVIMENTO DE CONCRETO HIDRÁULICO (INCLUYE DISCO DIAMANTADO ASFALTO-CONCRETO 350 MM, AGUA Y MANO DE OBRA).</t>
  </si>
  <si>
    <t>MATERIAL ADECUADO. SUMINISTRO, EXTENDIDO MANUAL, NIVELACIÓN, HUMEDECIMIENTO Y COMPACTACIÓN.</t>
  </si>
  <si>
    <t>MATERIAL TOLERABLE. SUMINISTRO, EXTENDIDO MANUAL, NIVELACIÓN, HUMEDECIMIENTO Y COMPACTACIÓN.</t>
  </si>
  <si>
    <t>PRUEBA DE CARGA DINÁMICA PARA PUENTE PEATONAL METÁLICO TIPO TRANSMILENIO (INCLUYE: EJECUCIÓN DE LAS PRUEBAS MEDIANTE NIVELACIÓN DE PRECISIÓN Y TRANSPORTE DE EQUIPOS DE MEDIDA A OBRA).</t>
  </si>
  <si>
    <t>PRUEBA DE CARGA ESTÁTICA PARA PUENTE PEATONAL METÁLICO TIPO TRANSMILENIO (INCLUYE: EJECUCIÓN DE LAS PRUEBAS MEDIANTE NIVELACIÓN DE PRECISIÓN Y TRANSPORTE DE EQUIPOS DE MEDIDA A OBRA).</t>
  </si>
  <si>
    <t>PROTECCIÓN A ALCANTARILLAS CON POLISOMBRA 47%. (INCLUYE SUMINISTRO Y COLOCACIÓN DE POLISOMBRA 47%)</t>
  </si>
  <si>
    <t>REHABILITACIÓN RED DE ALCANTARILLADO CON TECNOLOGÍA CIPP, CON RESINA DE GRP CURADA CON RAYOS UV, INCLUYE EQUIPOS, MATERIALES, TRANSPORTES Y PERSONAL. DIÁMETRO 8”.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</si>
  <si>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10”.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</si>
  <si>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12”.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</si>
  <si>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14”. ESPESOR 3,50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</si>
  <si>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16”. ESPESOR 4.20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</si>
  <si>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18”. ESPESOR 4.20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</si>
  <si>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20”. ESPESOR 4.90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</si>
  <si>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24”. ESPESOR 5.60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</si>
  <si>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27”. ESPESOR 6.30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</si>
  <si>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30”. ESPESOR 7.00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</si>
  <si>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36”. ESPESOR 9.10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</si>
  <si>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40”. ESPESOR 9.80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</si>
  <si>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42”. ESPESOR 10.50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</si>
  <si>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CANAL DE DRENAJE PREFABRICADO EN POLYCONCRETO, PD-150V, CLASE DE CARGA D400, INCLUYE REJILLA, LONG=1000 MM, H= 270 MM, ANCHO= 200MM, EN COLOR NATURAL, (NO INCLUYE: EXCAVACIÓN, CONCRETO, DRENAJE, RELLENOS, TAPAS O ACCESORIOS)</t>
  </si>
  <si>
    <t>CANAL DE INSPECCIÓN DE DRENAJE PREFABRICADO EN POLYCONCRETO , PD-150V, CLASE DE CARGA D400, INCLUYE REJILLA, LONG=500 MM, H= 270 MM, ANCHO= 200MM, EN COLOR NATURAL, (NO INCLUYE: EXCAVACIÓN, CONCRETO, DRENAJE, RELLENOS, TAPAS O ACCESORIOS)</t>
  </si>
  <si>
    <t>SUMIDERO PARA CANAL DE DRENAJE PREFABRICADO EN POLYCONCRETO CON REJA DE FUNDICIÓN, PD-150V, CLASE DE CARGA D400, LONG=500MM, H= 575 MM, ANCHO= 180 MM, EN COLOR NATURAL, (NO INCLUYE: EXCAVACIÓN, CONCRETO, DRENAJE, RELLENOS, TAPAS O ACCESORIOS)</t>
  </si>
  <si>
    <t>CANAL DE DRENAJE PREFABRICADO EN POLYCONCRETO, RD-200V, CLASE DE CARGA F900, INCLUYE REJILLA, LONG=1000MM, H= 530 MM, ANCHO= 260 MM, EN COLOR NATURAL, (NO INCLUYE: EXCAVACIÓN, CONCRETO, DRENAJE, RELLENOS, TAPAS O ACCESORIOS)</t>
  </si>
  <si>
    <t>CANAL DE INSPECCIÓN DE DRENAJE PREFABRICADO EN POLYCONCRETO, RD-200V, CLASE DE CARGA F900, INCLUYE REJILLA, LONG=660 MM, H= 530 MM, ANCHO= 260 MM, EN COLOR NATURAL, (NO INCLUYE: EXCAVACIÓN, CONCRETO, DRENAJE, RELLENOS, TAPAS O ACCESORIOS)</t>
  </si>
  <si>
    <t>NIPLE HD Ø4" BRIDA B16.5 X LISO LONG. 816 MM. CON PASAMURO Z=665MM(INCLUYE SUMINISTRO E INSTALACIÓN)</t>
  </si>
  <si>
    <t>NIPLE HD Ø4" BRIDA B16.5 X LISO LONG. 1274 MM. CON PASAMURO Z=824MM(INCLUYE SUMINISTRO E INSTALACIÓN)</t>
  </si>
  <si>
    <t>NIPLE HD Ø4" BRIDA B16.5 X LISO LONG. 500 MM. CON PASAMURO Z=310MM (INCLUYE SUMINISTRO E INSTALACIÓN)</t>
  </si>
  <si>
    <t>NIPLE HD Ø4" BRIDA B16.5 X LISO LONG. 1020 MM. CON PASAMURO Z=820MM (INCLUYE SUMINISTRO E INSTALACIÓN)</t>
  </si>
  <si>
    <t>PIEZA ESPECIAL CCP Ø24" LISOXLISO CL 300 LONGITUD 4000MM CON (1) SALIDA VERTICAL SOBRE LOMO DE Ø3" LONGITUD 200MM DE LA CAJA EXTERNA DEL TUBO A BRIDA B.16.5 Y (2) RUANAS PASAMURO Ø24" E=1" HA SOLDADAS. (INCLUYE SUMINISTRO E INSTALACIÓN).</t>
  </si>
  <si>
    <t>PIEZA ESPECIAL CCP Ø18" CL300 TIPO NIPLE LISO-BRIDA LONGITUD= 2300MM, (1) RUANA PASAMURO Ø18" HA E=1" SOLDADA A DISTANCIA Z=0.85M (1) AMPLIACIÓN Ø18"A Ø24" LONGITUD=450MM SOLDADA A 1150MM DE LA BRIDA Ø18", CON (1) SALIDA VERTICAL SOBRE LOMO DE Ø2" LISO BRIDAB.16.5 SOLDADA A 0.25M DE LA CARA DE LA BRIDA Ø18". (INCLUYE SUMINISTRO E INSTALACIÓN).</t>
  </si>
  <si>
    <t>TUBO EN ACERO F 20" CON UNIONES ESPIGO / CAMPANA CON EMPAQUE DE CAUCHO, CON REVESTIMIENTO INTERIOR Y RECUBRIMIENTO EXTERIOR EN MORTERO DE CEMENTO. FABRICADO DE CONFORMIDAD CON LA NORMA AWWA C 200 A PARTIR DE LÁMINA ASTM A 36 DE ESPESOR 4MM. L=6,00M. PRESIÓN DE TRABAJO HASTA = 250 PSI. (INCLUYE SUMINISTRO E INSTALACIÓN).</t>
  </si>
  <si>
    <t>TUBO EN ACERO F 24" CON UNIONES ESPIGO / CAMPANA CON EMPAQUE DE CAUCHO, CON REVESTIMIENTO INTERIOR Y RECUBRIMIENTO EXTERIOR EN MORTERO DE CEMENTO. FABRICADO DE CONFORMIDAD CON LA NORMA AWWA C 200 A PARTIR DE LÁMINA ASTM A 36 DE ESPESOR 6MM. L=6,00M. PRESIÓN DE TRABAJO HASTA = 250 PSI. (INCLUYE SUMINISTRO E INSTALACIÓN).</t>
  </si>
  <si>
    <t>CODO EN ACERO F 18" ENTRE 5° Y 22½° JUNTA ESPIGO / CAMPANA CON EMPAQUE DE CAUCHO, CON REVESTIMIENTO INTERIOR Y RECUBRIMIENTO EXTERIOR EN MORTERO DE CEMENTO. L=0,4 X 0,4M. PRESIÓN DE TRABAJO HASTA = 250 PSI . (INCLUYE SUMINISTRO E INSTALACIÓN).</t>
  </si>
  <si>
    <t>CODO EN ACERO F 18" ENTRE 22½° Y 45° JUNTA ESPIGO / CAMPANA CON EMPAQUE DE CAUCHO, CON REVESTIMIENTO INTERIOR Y RECUBRIMIENTO EXTERIOR EN MORTERO DE CEMENTO. L=0,60 X 0,60M. PRESIÓN DE TRABAJO HASTA = 250 PSI. (INCLUYE SUMINISTRO E INSTALACIÓN).</t>
  </si>
  <si>
    <t>CODO EN ACERO F 18" ENTRE 45° Y 67½° JUNTA ESPIGO / CAMPANA CON EMPAQUE DE CAUCHO, CON REVESTIMIENTO INTERIOR Y RECUBRIMIENTO EXTERIOR EN MORTERO DE CEMENTO. L=0,90 X 0,90M. (INCLUYE SUMINISTRO E INSTALACIÓN).</t>
  </si>
  <si>
    <t>CODO EN ACERO F 18" ENTRE 45° Y 67½° JUNTA ESPIGO / CAMPANA CON EMPAQUE DE CAUCHO, CON REVESTIMIENTO INTERIOR Y RECUBRIMIENTO EXTERIOR EN MORTERO DE CEMENTO. L=1,35 X 1,35M. PRESIÓN DE TRABAJO HASTA = 250 PSI. (INCLUYE SUMINISTRO E INSTALACIÓN).</t>
  </si>
  <si>
    <t>CODO EN ACERO F 20" ENTRE 5° Y 22½° JUNTA ESPIGO / CAMPANA CON EMPAQUE DE CAUCHO, CON REVESTIMIENTO INTERIOR Y RECUBRIMIENTO EXTERIOR EN MORTERO DE CEMENTO. L=0,4 X 0,4M. PRESIÓN DE TRABAJO HASTA = 250 PSI. (INCLUYE SUMINISTRO E INSTALACIÓN).</t>
  </si>
  <si>
    <t>CODO EN ACERO F 20" ENTRE 22½° Y 45° JUNTA ESPIGO / CAMPANA CON EMPAQUE DE CAUCHO, CON REVESTIMIENTO INTERIOR Y RECUBRIMIENTO EXTERIOR EN MORTERO DE CEMENTO. L=0,65 X 0,65M. PRESIÓN DE TRABAJO = 250 PSI. (INCLUYE SUMINISTRO E INSTALACIÓN).</t>
  </si>
  <si>
    <t>CODO EN ACERO F 24" ENTRE 5° Y 22½° JUNTA ESPIGO / CAMPANA CON EMPAQUE DE CAUCHO, CON REVESTIMIENTO INTERIOR Y RECUBRIMIENTO EXTERIOR EN MORTERO DE CEMENTO. L=0,45 X 0,45M. PRESIÓN DE TRABAJO HASTA = 250 PSI . (INCLUYE SUMINISTRO E INSTALACIÓN).</t>
  </si>
  <si>
    <t>CODO EN ACERO F 24" ENTRE 22½° Y 45° JUNTA ESPIGO / CAMPANA CON EMPAQUE DE CAUCHO, CON REVESTIMIENTO INTERIOR Y RECUBRIMIENTO EXTERIOR EN MORTERO DE CEMENTO. L=0,80 X 0,80M. PRESIÓN DE TRABAJO = 250 PSI. (INCLUYE SUMINISTRO E INSTALACIÓN).</t>
  </si>
  <si>
    <t>CODO EN ACERO F 24" ENTRE 45° Y 67½° JUNTA ESPIGO / CAMPANA CON EMPAQUE DE CAUCHO, CON REVESTIMIENTO INTERIOR Y RECUBRIMIENTO EXTERIOR EN MORTERO DE CEMENTO. L=1,20 X 1,20M. PRESIÓN DE TRABAJO = 250 PSI. (INCLUYE SUMINISTRO E INSTALACIÓN).</t>
  </si>
  <si>
    <t>CINTURÓN DE CIERRE HA Ø24" E=1/4" (INCLUYE SUMINISTRO E INSTALACIÓN).</t>
  </si>
  <si>
    <t>TUBERÍA HG Ø1 1/2". (INCLUYE SUMINISTRO E INSTALACIÓN).</t>
  </si>
  <si>
    <t>UNIÓN DE DESMONTAJE AUTOPORTANTE HD Ø4" BRIDA B16.5. (INCLUYE SUMINISTRO E INSTALACIÓN).</t>
  </si>
  <si>
    <t>SALIDA PARA ILUMINACIÓN, TUBO PVC 3/4" (LONG= 3M) (INCLUYE SUMINISTRO E INSTALACIÓN).</t>
  </si>
  <si>
    <t>SALIDA PARA MOTORES PUERTAS, TUBO EMT 3/4", (LONG=10M) (INCLUYE SUMINISTRO E INSTALACIÓN).</t>
  </si>
  <si>
    <t>SALIDA PARA PUBLICIDAD, TUBO EMT 3/4", (LONG= 10M) (INCLUYE SUMINISTRO E INSTALACIÓN).</t>
  </si>
  <si>
    <t>SALIDA PARA CCTV E INFORMADORES, TUBO EMT 3/4", (LONG=10M) (INCLUYE SUMINISTRO E INSTALACIÓN).</t>
  </si>
  <si>
    <t>PLANTACIÓN DE ÁRBOL LIQUIDÁMBAR H=1.5MT (INCLUYE EXCAVACIÓN MANUAL, SIEMBRA, CAJA, TIERRA ABONADA, TUTOR, TRANSPORTE Y DISPOSICIÓN FINAL DE ESCOMBROS EN SITIO AUTORIZADO (DISTANCIA DE TRANSPORTE 28 KM). SUMINISTRO Y PLANTACIÓN</t>
  </si>
  <si>
    <t>ADAPTADOR TERMINAL CAMPANA PVC D=6" (SUMINISTRO E INSTALACIÓN)</t>
  </si>
  <si>
    <t>PLANTACIÓN DE PENNISETUM (INCLUYE 16 UNIDADES POR M2) (INCLUYE TRANSPORTE Y DISPOSICIÓN FINAL DE ESCOMBROS EN SITIO AUTORIZADO (DISTANCIA DE TRANSPORTE 28 KM). SUMINISTRO Y PLANTACIÓN</t>
  </si>
  <si>
    <t>PLANTACIÓN DE LIRIOPE (INCLUYE 16 UNIDADES POR M2) (INCLUYE TRANSPORTE Y DISPOSICIÓN FINAL DE ESCOMBROS EN SITIO AUTORIZADO (DISTANCIA DE TRANSPORTE 28 KM). SUMINISTRO Y PLANTACIÓN</t>
  </si>
  <si>
    <t>PLANTACIÓN DE CLAVEL CHINO (INCLUYE 16 UNIDADES POR M2) (INCLUYE TRANSPORTE Y DISPOSICIÓN FINAL DE ESCOMBROS EN SITIO AUTORIZADO (DISTANCIA DE TRANSPORTE 28 KM). SUMINISTRO Y PLANTACIÓN</t>
  </si>
  <si>
    <t>CONCRETO 5000 PSI GRAVA COMÚN PARA CÁMARA (PREMEZCLADO. INCLUYE SUMINISTRO, FORMALETEO, COLOCACIÓN Y CURADO. NO INCLUYE REFUERZO).</t>
  </si>
  <si>
    <t>ZAPATA EN CONCRETO PREMEZCLADO DE 4000 PSI (28Mpa), GRAVA COMÚN (Incluye bombeo, Sumin., Formaleteo en madera, Colocación y Curado. No incl. Refuerzo).</t>
  </si>
  <si>
    <t>DADO DE CIMENTACION EN CONCRETO 4000 PSI, (28 Mpa) GRAVA COMÚN. Premezclado. Incluye Sumin, Formaleteo en madera, Bombeo, Colocación y curado. (No incl. Refuerzo).</t>
  </si>
  <si>
    <t>PRUEBA DE CARGA ESTÁTICA Y DINÁMICA PARA PUENTE PEATONAL EN ESTRUCTURA METÁLICA Y CONCRETO REFORZADO. (INCL. LOGÍSTICA, EQUIPOS Y PERSONAL PARA TOMA INFORMACIÓN, PROCESAMIENTO Y ENTREGA INFORME FINAL.</t>
  </si>
  <si>
    <t>PISO EN PORCELANATO COLOR GRIS OSCURO TIPO BARI PLUS, ACABADO PULIDO, FORMATO 0,60 CM X 0,60 CM LÍNEA CONVENCIONAL. (INCLUYE SUMINISTRO E INSTALACIÓN).</t>
  </si>
  <si>
    <t>BOLSA DE LONA RELLENA DE ARENA DE PEÑA. (INCLUYE SUMINISTRO E INSTALACIÓN).</t>
  </si>
  <si>
    <t>RETIRO DE SEÑAL VERTICAL CON ENTREGA A ALMACÉN DE LA SDM (APLICA PARA SEÑALES SENCILLAS Y DÚPLEX) (INCLUYE RETIRO DE PEDESTAL Y TABLERO. INCLUYE DEMOLICIÓN DE PISO, RETIRO Y DISPOSICIÓN FINAL DE ESCOMBROS)</t>
  </si>
  <si>
    <t>REUBICACIÓN DE SEÑALES VERTICALES (APLICA PARA RETIRO Y REINSTALACIÓN DE SEÑALES SENCILLAS Y DÚPLEX. INCLUYE DEMOLICIÓN DE PISO, RETIRO Y DISPOSICIÓN FINAL DE ESCOMBROS)</t>
  </si>
  <si>
    <t>PINO ROMERON H=1.5M (INCLUYE EXCAVACIÓN MANUAL, SIEMBRA, CAJA, TIERRA, ABONO, TUTOR, TRANSPORTE Y DISPOSICIÓN FINAL DE ESCOMBROS EN SITIO AUTORIZADO A 28 KM). SUMINISTRO Y PLANTACIÓN.</t>
  </si>
  <si>
    <t>APIQUE MANUAL HASTA 2 M DE 1.5 M X 1.5 M - RELLENO Y ADECUACIÓN DEL SITIO - INCLUYE TRANSPORTE</t>
  </si>
  <si>
    <t>BOLSACRETO 1.20M X 2.40M X 0.40M. SUMINISTRO E INSTALACIÓN. INCLUYE MORTERO 1:3 HECHO EN OBRA.</t>
  </si>
  <si>
    <t>CANAL DE INICIO / FIN DE DRENAJE PREFABRICADO EN POLYCONCRETO , PD-150V, CLASE DE CARGA D400, INCLUYE REJILLA, LONG=500 MM, H= 270 MM, ANCHO= 200MM, EN COLOR NATURAL. INCLUYE TAPA CIEGA (NO INCLUYE: EXCAVACIÓN, CONCRETO, DRENAJE, RELLENOS U OTROS ACCESORIOS)</t>
  </si>
  <si>
    <t>CANAL DE INICIO / FIN DE DRENAJE PREFABRICADO EN POLYCONCRETO, RD-200V, CLASE DE CARGA F900, INCLUYE REJILLA, LONG=660 MM, H= 530 MM, ANCHO= 260 MM, EN COLOR NATURAL. INCLUYE TAPA CIEGA (NO INCLUYE: EXCAVACIÓN, CONCRETO, DRENAJE, RELLENOS, U OTROS ACCESORIOS)</t>
  </si>
  <si>
    <t>LOSETA PODOTACTIL EN POLIPROPILENO. ANCHO 0,40M. ACABADOS SEGÚN NORMA NTC 5610. DEC. 308/2018. INCLUYE LIMPIEZA Y ALISTAMIENTO DE SUPERFICIE. INCLUYE TODOS LOS ELEMENTOS DE COLOCACIÓN, FIJACIÓN Y MANO DE OBRA. SUMINISTRO E INSTALACIÓN.</t>
  </si>
  <si>
    <t>RETIRO Y LAVADO DE SUPERFICIE DE BIOCAPAS MEDIANTE PRODUCTO LIMPIADOR NEW O SIMILAR. LIMPIADOR PARA CONCRETO-LADRILLO</t>
  </si>
  <si>
    <t>APLICACIÓN DE CAPA INHIBIDORA DE CORROSIÓN POR IMPREGNACIÓN (FORMULACIÓN MEJORADA) MÁS RECUBRIMIENTO PROTECTOR EPÓXICO APLICABLE EN ELEMENTOS DE CONCRETO Y METAL BAJO AGUA.</t>
  </si>
  <si>
    <t>ADOQUIN DE CONCRETO COLOR 20X10X8CM (SUMINISTRO E INSTALACIÓN. INCLUYE BASE 4CM, MORTERO 2000 PSI Y ARENA DE SELLO)</t>
  </si>
  <si>
    <t>PIEZA DE REMATE FUNDIDA EN SITIO PARA CAÑUELA TIPO A121 DE 0.3X0.5X0.4 M EN CONCRETO DE 3000 PSI (INCLUYE SUMINISTRO E INSTALACIÓN)</t>
  </si>
  <si>
    <t>ACOMETIDA EN BAJA TENSIÓN EN CONDUCTORES CU 3X6+8 AWG, 600 V (INCLUYE SUMINISTRO E INSTALACIÓN TUBERIA PVC 3" Y CABLES)</t>
  </si>
  <si>
    <t>ACOMETIDA EN BAJA TENSIÓN EN CONDUCTORES CU 3X4+8 AWG, 600 V (INCLUYE SUMINISTRO E INSTALACIÓN TUBERIA PVC 3" Y CABLES)</t>
  </si>
  <si>
    <t>ACOMETIDA EN MEDIA TENSIÓN EN CONDUCTORES ALUMINIO 3X185 MM^2, XLPE, 15KV, 133%, +1 NO. 2 CU DESNUDO, CON CONOS DE ALIVIO, TERMINALES Y ACCESORIOS (INCLUYE SUMINISTRO E INSTALACIÓN TUBERIA PVC 3" Y CABLES)</t>
  </si>
  <si>
    <t>REUBICACION DE SONORIZADORES PARA INVIDENTES (INCLUYE DESMONTE).</t>
  </si>
  <si>
    <t>REUBICACION DE DETECTOR DE DEMANDA PEATONAL (BOTONES) NO INCLUYE CABLES. (INCLUYE DESMONTE).</t>
  </si>
  <si>
    <t>PINTURA EN PLASTICO EN FRIO METILMETACRILATO DE A=20CM PARA LINEAS DE DEMARCACIÓN, CON MICROESFERAS Y ESPESOR SECO SEGÚN NORMA NTC 4744. SUMINISTRO Y APLICACIÓN.</t>
  </si>
  <si>
    <t>SEPARADORES TIPO TRANSMILENIO DELINEADOR TIPO C EN POLIETILENO (1M X 0.15M X 0.8M) Y 2 TORNILLOS EN ACERO INOXIDABLE DE 1/2" DE ANCHO Y 4 TORNILLOS DE 1/2" DE LARGO. SUMINISTRO E INSTALACION.</t>
  </si>
  <si>
    <t>SEMAFORO (3X200) S2. LENTES DE POLICARBONATO DE 8" BICICLETAS LUCES, SISTEMA DE ILUMINACIÓN A LEDS, COMPATIBILIDAD C800/900, FIJACION A MENSULA. INCLUYE ELEMENTOS DE FIJACION.</t>
  </si>
  <si>
    <t>ACOMETIDA EN BAJA TENSIÓN EN CONDUCTORES CU 2X8+8 AWG, 600 V (INCLUYE SUMINISTRO E INSTALACIÓN TUBERIA PVC 3" Y CABLES)</t>
  </si>
  <si>
    <t>ACOMETIDA EN BAJA TENSIÓN EN CONDUCTORES CU 1X8+8 AWG, 600 V (INCLUYE SUMINISTRO E INSTALACIÓN TUBERIA PVC 3" Y CABLES)</t>
  </si>
  <si>
    <t>PUESTA A TIERRA PARA BARRAJES PREFORMADOS DE BAJA TENSION CS340</t>
  </si>
  <si>
    <t>NIVELACIÓN DE CÁMARA ETB T-16 H= 0.30M (DIMENSIONES INTERNAS LARGO:2,66M, ANCHO:2,66M, ALTO 1,80M SEGÚN NORMA ETB) (INCLUYE DEMOLICION, TRANSPORTE Y DISPOSICION DE ESCOMBROS, SUMINISTROS E INSTALACIÓN BLOQUE, CONCRETO PLACA SUPERIOR, REFUERZO,MORTERO, ARO Y TAPA ETB).</t>
  </si>
  <si>
    <t>NIVELACIÓN DE CÁMARA ETB T-18 H= 0.30M (DIMENSIONES INTERNAS LARGO:2,20M, ANCHO:2,20M, ALTO 1,80M SEGÚN NORMA ETB) ((INCLUYE DEMOLICION, TRANSPORTE Y DISPOSICION DE ESCOMBROS, SUMINISTROS E INSTALACIÓN BLOQUE, CONCRETO PLACA SUPERIOR, REFUERZO,MORTERO, ARO Y TAPA ETB).</t>
  </si>
  <si>
    <t>NIVELACIÓN DE CAJA SENCILLA DE PASO ETB H= 0.30M (DIMENSIONES INTERNAS LARGO:0,53M, ANCHO:0,53M, ALTO 1,08M SEGÚN NORMA ETB) (INCLUYE DEMOLICION, TRANSPORTE Y DISPOSICION DE ESCOMBROS, SUMINISTROS E INSTALACIÓN BLOQUE, MORTERO, MARCO Y TAPA).</t>
  </si>
  <si>
    <t>LOSETA ACHURADO TIPO A20 ( INCLUYE SUMINISTRO E INSTALACIÓN.INCLUYE BASE 4CM MORTERO 1:5 Y ARENA DE SELLO)</t>
  </si>
  <si>
    <t>TRANSFORMADOR SEMISUMERGIBLE 115 KVA 11.4 /0.208-0.120 KV DYN5. (SUMINISTRO E INSTALACIÓN)</t>
  </si>
  <si>
    <t>RETIRO DE TELÉFONOS PÚBLICOS (INCLUYE DESCONEXIÓN, DEMOLICIÓN CONCRETO, EXCAVACIÓN, RELLENO CON MATERIAL DE LA EXCAVACIÓN Y DISPOSICIÓN FINAL)</t>
  </si>
  <si>
    <t>ACOMETIDA EN BAJA TENSIÓN EN CONDUCTORES CU 3X2/0 + 1X2 AWG, 600 V (INCLUYE SUMINISTRO E INSTALACIÓN TUBERIA PVC 3" Y CABLES).</t>
  </si>
  <si>
    <t>TRANSFORMADOR SEMISUMERGIBLE 150 KVA 11.4 /0.208-0.120 KV DYN5. (SUMINISTRO E INSTALACIÓN)</t>
  </si>
  <si>
    <t>SECCIONADOR O CAJA DE MANIOBRA DE 6 VÍAS, E-S 600, D200, SERIE 15 KV. SUMINISTRO E INSTALACIÓN</t>
  </si>
  <si>
    <t>CONDUCTOR MONOPOLAR DE ALUMINIO, AISLADO PARA 15 KV - XLPE, SECCION 95 MM2. (INCLUYE SUMINISTRO E INSTALACIÓN).</t>
  </si>
  <si>
    <t>ACOMETIDA EN BAJA TENSIÓN EN CONDUCTORES 3X8+8 AWG (INCLUYE SUMINISTRO E INSTALACIÓN).</t>
  </si>
  <si>
    <t>RETIRO DE RED AÉREA (INCLUYE TRANSPORTE Y DISPOSICIÓN DE SOBRANTES)</t>
  </si>
  <si>
    <t>SECCIONADOR O CAJA DE MANIOBRA DE 4 VÍAS, E-S 600, D200, SERIE 15 KV. SUMINISTRO E INSTALACIÓN</t>
  </si>
  <si>
    <t>TUBERÍA EN POLIETILENO DE 1" (INCLUYE SUMINISTRO E INSTALACIÓN HASTA DOS UNIONES Y 10 M DE TUBERÍA)</t>
  </si>
  <si>
    <t>NIVELACIÓN DE CÁMARA DOBLE TIPO 2"F1" COLOMBIA TELECOMUNICACIONES (DIMENSIONES INTERNAS LARGO: 1.56M, ANCHO:0,50M, ALTO 0,90M SEGÚN NORMA TELECOM) (INCLUYE DEMOLICIÓN, TRANSPORTE Y DISPOSICIÓN DE ESCOMBROS, SUMINISTROS E INSTALACIÓN BLOQUE, MORTERO, MARCO Y TAPA).</t>
  </si>
  <si>
    <t>PILOTE D=0.70 M DE CONCRETO TREMIE 4000 PSI (28 MPA) (INCL. EXCAVACIÓN, CARGUE, MOVILIZACIÓN, MONTAJE, DESCABECE Y DESMONTAJE EQUIPO).</t>
  </si>
  <si>
    <t>ACOMETIDA EN BAJA TENSIÓN EN CONDUCTORES 3X4+6 AWG (INCLUYE SUMINISTRO E INSTALACIÓN).</t>
  </si>
  <si>
    <t>ACOMETIDA EN BAJA TENSIÓN EN CONDUCTORES 3X2+4 AWG (INCLUYE SUMINISTRO E INSTALACIÓN).</t>
  </si>
  <si>
    <t>CONCRETO 4000 PSI GRAVA COMÚN PARA TOPE SÍSMICO (PREMEZCLADO. INCLUYE SUMIN., FORMALETEO Y COLOCACIÓN. NO INCL. REFUERZO, CURADO).</t>
  </si>
  <si>
    <t>NIVELACIÓN DE CAMARA TIPO "D" COLOMBIA TELECOMUNICACIONES (DIMENSIONES INTERNAS LARGO:1,90M, ANCHO:1,06M, ALTO:1,60M SEGÚN NORMA TELECOM)(INCLUYE DEMOLICION, TRANSPORTE Y DISPOSICION DE ESCOMBROS, SUMINISTROS E INSTALACIÓN BLOQUE, MORTERO, MARCO Y TAPA).</t>
  </si>
  <si>
    <t>TUBERÍA FLEXIBLE DE ALTA DENSIDAD NEGRA. TUBO Ø6", TUBERÍA PEAD, PE100, SDR17, DN50, PE.</t>
  </si>
  <si>
    <t>NIVELACIÓN DE CÁMARA ETB T-18A H= 0.30M (DIMENSIONES INTERNAS LARGO:2,20M, ANCHO:2,20M, ALTO 1,80M SEGÚN NORMA ETB) (INCLUYE DEMOLICION, TRANSPORTE Y DISPOSICION DE ESCOMBROS, SUMINISTROS E INSTALACIÓN BLOQUE, CONCRETO PLACA SUPERIOR, REFUERZO,MORTERO, ARO Y TAPA ETB).</t>
  </si>
  <si>
    <t>NIVELACIÓN DE CAMARA TIPO "JC" COLOMBIA TELECOMUNICACIONES (DIMENSIONES INTERNAS LARGO:2,12M, ANCHO:1,26M, ALTO:1,60M SEGÚN NORMA TELECOM)(INCLUYE DEMOLICION, TRANSPORTE Y DISPOSICION DE ESCOMBROS, SUMINISTROS E INSTALACIÓN BLOQUE, CONCRETO PLACA SUPERIOR, REFUERZO,MORTERO, ARO Y TAPA ).</t>
  </si>
  <si>
    <t>NIVELACIÓN DE CAMARA TIPO "F1" COLOMBIA TELECOMUNICACIONES (DIMENSIONES INTERNAS LARGO:0,69M, ANCHO:0,56M, ALTO 0,90M) (INCLUYE DEMOLICION, TRANSPORTE Y DISPOSICION DE ESCOMBROS, SUMINISTROS E INSTALACIÓN BLOQUE, MORTERO, MARCO Y TAPA).</t>
  </si>
  <si>
    <t>NIVELACIÓN DE CAMARA TIPO "F2" COLOMBIA TELECOMUNICACIONES (DIMENSIONES INTERNAS LARGO:0,41M, ANCHO:0,36M, ALTO:0,90M SEGÚN NORMA TELECOM) (INCLUYE DEMOLICION, TRANSPORTE Y DISPOSICION DE ESCOMBROS, SUMINISTROS E INSTALACIÓN BLOQUE, MORTERO, MARCO Y TAPA).</t>
  </si>
  <si>
    <t>ACOMETIDA DOMICILIARIA DE 1" CON COLLAR DE DERIVACION DE 4" X 1/2". SUMINISTRO E INSTALACION. (INCLUYE TUBERIA PF, REGISTROS Y ACCESORIOS, LONGITUD PROMEDIO DE 6.5M, INCLUYE CAJILLA EN POLIPROPILENO PARA MEDIDOR).</t>
  </si>
  <si>
    <t>RECONSTRUCCIÓN CAJA DE INSPECCIÓN DOBLE PARA CANALIZACIÓN RED ETB (DIMENSIONES INTERNAS LARGO:1,02M, ANCHO:0,60M, ALTO:0,81M SEGÚN NORMA ETB) (INCLUYE MUROS , PAÑETE, MARCO Y TAPAS)</t>
  </si>
  <si>
    <t>EMPATES DE TUBERÍA EN PVC A PEAD 6" LINEAL SEGÚN NORMA NS-023 (INCLUYE ACCESORIOS). SUMINISTRO E INSTALACIÓN.</t>
  </si>
  <si>
    <t>RENIVELACIÓN DE ACOMETIDA DOMICILIARIA.</t>
  </si>
  <si>
    <t>TRANSFORMADOR SEMISUMERGIBLE 75 KVA 11.4 /0.208-0.120 KV DYN5. (SUMINISTRO E INSTALACIÓN)</t>
  </si>
  <si>
    <t>RECONSTRUCCIÓN CAJA DE INSPECCIÓN SENCILLA PARA CANALIZACIÓN RED ETB (DIMENSIONES INTERNAS LARGO:0,53M, ANCHO:0,53M, ALTO 1,08M SEGÚN NORMA ETB) (INCLUYE MUROS , PAÑETE, MARCO Y TAPAS)</t>
  </si>
  <si>
    <t>NIVELACIÓN DE CÁMARA ETB T-13A H= 0.30M (DIMENSIONES INTERNAS LARGO:2,55M, ANCHO:1,85M, ALTO 1,80M SEGÚN NORMA ETB) (INCLUYE DEMOLICION, TRANSPORTE Y DISPOSICION DE ESCOMBROS, SUMINISTROS E INSTALACIÓN BLOQUE, CONCRETO PLACA SUPERIOR, REFUERZO,MORTERO, ARO Y TAPA ETB).</t>
  </si>
  <si>
    <t>LAVADO Y MANTENIMIENTO DE SEÑAL VERTICAL (SP-SR-SI), SENCILLA O DUPLEX.</t>
  </si>
  <si>
    <t>TRANSFORMADOR SEMISUMERGIBLE 45 KVA 11.4 /0.208-0.120 KV DYN5. (SUMINISTRO E INSTALACIÓN)</t>
  </si>
  <si>
    <t>CONCRETO 3000 PSI GRAVA COMÚN PARA PIEZA REMATE TIPO HOMBROS PARA RAMPA (PREMEZCLADO. INCLUYE SUMIN., BOMBEO CON AUTOBOMBA, FORMALETEO Y COLOCACIÓN. NO INCL. REFUERZO, CURADO).</t>
  </si>
  <si>
    <t>TRANSFORMADOR SEMISUMERGIBLE 225 KVA 11.4 /0.208-0.120 KV DYN5. (SUMINISTRO E INSTALACIÓN)</t>
  </si>
  <si>
    <t>ADOQUÍN DE CONCRETO A26 (20X10X6) CM (SUMINISTRO E INSTALACIÓN. INCLUYE BASE 3CM ARENA NIVELACIÓN Y ARENA DE SELLO)</t>
  </si>
  <si>
    <t>NIVELACIÓN DE CÁMARA ETB T-16A H= 0.30M (DIMENSIONES INTERNAS LARGO:2,66M, ANCHO:2,66M, ALTO 1,80M SEGÚN NORMA ETB) (INCLUYE DEMOLICION, TRANSPORTE Y DISPOSICION DE ESCOMBROS, SUMINISTROS E INSTALACIÓN BLOQUE, CONCRETO PLACA SUPERIOR, REFUERZO,MORTERO, ARO Y TAPA ETB).</t>
  </si>
  <si>
    <t>TUBERÍA FLEXIBLE DE ALTA DENSIDAD NEGRA. TUBO Ø4", TUBERÍA PEAD, PE100, SDR17, DN50, PE.</t>
  </si>
  <si>
    <t>TUBERÍA FLEXIBLE DE ALTA DENSIDAD NEGRA. TUBO Ø8", TUBERÍA PEAD, PE100, SDR17, DN50, PE.</t>
  </si>
  <si>
    <t>CAJA PARA VALVULAS GN EN MAMPOSTERÍA 0,5M X 0,5M X 0,7M (INCLUYE SUMINISTRO DE MATERIALES E INSTALACIÓN)</t>
  </si>
  <si>
    <t>CENEFA EN LOSETA PREFABRICADA A58 GUIA (20X20X6) CM. SUMINISTRO E INSTALACIÓN. (INCLUYE 4CM DE MORTERO 1:5 HECHO EN OBRA PARA BASE Y ARENA DE PEÑA PARA SELLO)</t>
  </si>
  <si>
    <t>BLOQUE DE CONCRETO ESTRUCTURAL (0.12X0.2X0.4)M PARA CONTENEDOR DE RAICES (INCLUYE SUMINISTRO E INSTALACIÓN, GROUTING 14 MPA Y GRAFIL D=6 MM PARA REFUERZO HORIZONTAL)</t>
  </si>
  <si>
    <t>NIVELACIÓN DE CÁMARA ETB T-14A H= 0.30M (DIMENSIONES INTERNAS LARGO:2,55M, ANCHO:2,24M, ALTO 1,80M SEGÚN NORMA ETB) (INCLUYE DEMOLICION, TRANSPORTE Y DISPOSICION DE ESCOMBROS, SUMINISTROS E INSTALACIÓN BLOQUE, CONCRETO PLACA SUPERIOR, REFUERZO,MORTERO, ARO Y TAPA ETB).</t>
  </si>
  <si>
    <t>CENEFA EN LOSETA PREFABRICADA A57 TÁCTIL ALERTA (20X20X6) CM. SUMINISTRO E INSTALACIÓN. (INCLUYE 4CM DE MORTERO 1:5 HECHO EN OBRA PARA BASE Y ARENA DE PEÑA PARA SELLO)</t>
  </si>
  <si>
    <t>LUMINARIA LED 103W, 48 LED. 120-227 V. (INCLUYE LUMINARIA, CABLES Y ELEMENTOS DE CONEXIÓN, OBRAS COMPLEMENTARIAS Y ACCESORIOS. INCLUYE SUMINISTRO, INSTALACIÓN, PRUEBAS Y PUESTA EN FUNCIONAMIENTO).</t>
  </si>
  <si>
    <t>TUBERÍA FLEXIBLE DE ALTA DENSIDAD NEGRA. TUBO Ø12", TUBERÍA PEAD, PE100, SDR17, DN50, PE.</t>
  </si>
  <si>
    <t>LUMINARIA LED 37W, 16 LED. 100-227 V. (INCLUYE LUMINARIA, CABLES Y ELEMENTOS DE CONEXIÓN, OBRAS COMPLEMENTARIAS Y ACCESORIOS. INCLUYE SUMINISTRO, INSTALACIÓN, PRUEBAS Y PUESTA EN FUNCIONAMIENTO).</t>
  </si>
  <si>
    <t>LUMINARIA LED 70W, 32 LED. 100-227 V. (INCLUYE LUMINARIA, CABLES Y ELEMENTOS DE CONEXIÓN, OBRAS COMPLEMENTARIAS Y ACCESORIOS. INCLUYE SUMINISTRO, INSTALACIÓN, PRUEBAS Y PUESTA EN FUNCIONAMIENTO).</t>
  </si>
  <si>
    <t>TUBERÍA FLEXIBLE DE ALTA DENSIDAD NEGRA. TUBO Ø10", TUBERÍA PEAD, PE100, SDR17, DN50, PE.</t>
  </si>
  <si>
    <t>EMPATES DE TUBERÍA EN PVC A PEAD 8" LINEAL SEGÚN NORMA NS-023 (INCLUYE ACCESORIOS). SUMINISTRO E INSTALACIÓN.</t>
  </si>
  <si>
    <t>EMPATES DE TUBERÍA EN PVC A PEAD 12" LINEAL SEGÚN NORMA NS-023. SUMINISTRO E INSTALACIÓN. (INCLUYE ACCESORIOS).</t>
  </si>
  <si>
    <t>CIELO RASO TIPO PANEL 300 C LISO LAMINA ALUMINIO 0.70 MM O SIMILAR. INCLUYE ESTRUCTURA SOPORTE CON PORTAPANEL EN ALUZINC, PINTURA POLIESTER 1 CARA, SOPORTES, ANCLAJES Y REMATES PERIMETRALES. (INCLUYE SUMINISTRO E INSTALACIÓN).</t>
  </si>
  <si>
    <t>ESTUCO PLASTICO EN MUROS (INCLUYE SUMINISTRO E INSTALACIÓN).</t>
  </si>
  <si>
    <t>TAPA (REJILLA) PARA CAÑUELA A-124. DIMENSIONES: 600X300X100MM. (INCLUYE SUMINISTRO DE MATERIALES E INSTALACIÓN)</t>
  </si>
  <si>
    <t>HORTENCIA (INCLUYE TIERRA NEGRA, E=20CM, SUMINISTRO Y PLANTACIÓN).</t>
  </si>
  <si>
    <t>SEMÁFORO CUATRO MÓDULOS FIJACIÓN EN MÁSTIL (INCLUYE SUMINISTRO E INSTALACIÓN)</t>
  </si>
  <si>
    <t>SEMÁFORO CUATRO MÓDULOS FIJACIÓN EN MÁSTIL CON FLECHA DE GIRO (INCLUYE SUMINISTRO E INSTALACIÓN)</t>
  </si>
  <si>
    <t>CONCRETO 4000 PSI PARA PLACA SUPERIOR CON RELACIÓN AGUA MATERIAL CEMENTANTE DE &lt; 0,45 Y ADICIÓN DE FIBRE NYCON EN PROPORCIÓN DE 0,6KG/M3 (PREMEZCLADO. INCLUYE SUMINISTRO, FORMALETA, CURADO Y COLOCACIÓN. NO INCLUYE REFUERZO)</t>
  </si>
  <si>
    <t>CONCRETO 4000 PSI PARA MUROS CON RELACIÓN AGUA MATERIAL CEMENTANTE DE &lt; 0,45 Y ADICIÓN DE FIBRE NYCON EN PROPORCIÓN DE 0,6KG/M3 (PREMEZCLADO. INCLUYE SUMINISTRO, FORMALETA, CURADO Y COLOCACIÓN. NO INCLUYE REFUERZO)</t>
  </si>
  <si>
    <t>CONCRETO 4000 PSI PARA CONTRAFUERTES CON RELACIÓN AGUA MATERIAL CEMENTANTE DE &lt;0,45 (PREMEZCLADO. INCLUYE SUMINISTRO, FORMALETA, CURADO Y COLOCACIÓN. NO INCLUYE REFUERZO).</t>
  </si>
  <si>
    <t xml:space="preserve">DADO EN CONCRETO 4000 PSI CON RELACIÓN AGUA MATERIAL CEMENTANTE DE &lt;0,45 (Premezclado. Incluye suministro, formaleteo en madera, curado y colocación. (No incluye refuerzo) </t>
  </si>
  <si>
    <t>APOYO ELASTOMÉRICO EN NEOPRENO REFORZADO CIRCULAR. DIÁMETRO 900MM, H= 200MM, DUREZA-60 (SUMINISTRO E INSTALACIÓN).</t>
  </si>
  <si>
    <t>SUPER ESTRUCTURA EN CONCRETO DE 7000 PSI PREMEZCLADO, GRAVA COMÚN (Incluye Sumin, bombeo, Formaleteo, Colocación y Curado. No incl. Refuerzo).</t>
  </si>
  <si>
    <t>ATAGUÍA (SACOS EN SUELO CEMENTO) (CONFINAMIENTO DE TALUDES. PROPORCIÓN 1:0:2. SUMINISTRO, MEZCLADO, LLENADO Y COLOCACIÓN.</t>
  </si>
  <si>
    <t>TUBERIA METALICA CORRUGADA GALVANIZADA SEGUN NORMA ASTM A-760. DIAMETRO 108". ESPESOR DE 2,5 MM. (INCLUYE TORNILLERIA PARA EL ARMADO DE LAS LÁMINAS ENTRE SI) (INCLUYE SUMINISTRO E INSTALACIÓN).</t>
  </si>
  <si>
    <t>PILOTE D=80 CM CON CONCRETO TREMIE DE 4000 PSI. (INCL. EXCAVACIÓN, CARGUE, MOVILIZACIÓN, MONTAJE Y DESMONTAJE EQUIPO Y CONCRETO)</t>
  </si>
  <si>
    <t>RETIRO Y REUBICACIÓN DE POSTE DE 10 METROS</t>
  </si>
  <si>
    <t>CONCRETO 3000 PSI PARA PEDESTAL (PREMEZCLADO. INCL. SUMINISTRO, FORMALETEO Y COLOCACIÓN. NO INCL. REFUERZO, CURADO).</t>
  </si>
  <si>
    <t>CONCRETO 3000 PSI (21 MPA) PARA PLACA DE PISO INCLUYENDO STEEL DECK DE 2" C-22 Y CONECTORES (PREMEZCLADO. INCLUYE SUMINISTRO, FORMALETEO Y COLOCACIÓN. NO INCL. REFUERZO, CURADO).</t>
  </si>
  <si>
    <t>PEDESTAL EN CONCRETO DE 3000 PSI IMPERMEABLE CON ACERO DE REFUERZO DE 3/8", ESPESOR DE PARED DE 80MM PARA EQUIPO DE CONTROL (1.20 M X 0.90 M X 0.75 M). CONSTRUCCIÓN. CON CUATRO DUCTOS PESADOS DE PVC TIPO DB D= 2".</t>
  </si>
  <si>
    <t>RETIRO DE CERCA EN MADERA. (INCLUYE CARGUE MANUAL). NO INCLUYE TRANSPORTE Y DISPOSICIÓN FINAL DE SOBRANTES</t>
  </si>
  <si>
    <t>LOSETA DE CONCRETO A20 TR. LIVIANO 20X20X6CM COLOR GRIS (SUMINISTRO E INSTALACIÓN. INCLUYE BASE 4CM ARENA NIVELACIÓN Y ARENA DE SELLO)</t>
  </si>
  <si>
    <t>CONDUCTOR RED DE BAJA TENSIÓN 3N2/0+1N1/0 -600V-CU</t>
  </si>
  <si>
    <t>CONDUCTOR RED DE B.T. 3N1/0+1N2 -600V-CU</t>
  </si>
  <si>
    <t>ACOMETIDA TRIFASICA (4N8 AWG-THW-600V-CU)</t>
  </si>
  <si>
    <t>ACOMETIDA TRIFASICA (3N2/0+1N1/0) AWG-THW-600V-CU</t>
  </si>
  <si>
    <t>ACOMETIDA TRIFASICA (3N1/0+1N2) AWG-THW-600V-CU</t>
  </si>
  <si>
    <t>ACOMETIDA TRIFASICA (3N2+1N4) AWG-THW-600V-CU</t>
  </si>
  <si>
    <t>ACOMETIDA BIFASICA (3N8) AWG-THW-600V-CU</t>
  </si>
  <si>
    <t>DEMARCACION PICTOGRAMA TEXTOS DERECHOS DE LOS NIÑOS CON PINTURA ACRILICA BASE SOLVENTE (INCLUYE SUMINISTRO Y APLICACIÓN MEDIDO COMO EL AREA DEL PAÑO QUE CONTIENE EL TEXTO)</t>
  </si>
  <si>
    <t>DEMARCACION PICTOGRAMA NIÑOS CON PINTURA ACRILICA BASE SOLVENTE (INCLUYE SUMINISTRO Y APLICACIÓN MEDIDO COMO EL AREA DEL PAÑO QUE CONTIENE EL DIBUJO)</t>
  </si>
  <si>
    <t>CONTENEDOR DE RAICES (2.10X8.50X1.20M. INC. SUMINISTRO, CONSTRUCCIÓN Y FILTRO EN GRAVILLA. NO INC. TIERRA)</t>
  </si>
  <si>
    <t>CONTENEDOR DE RAICES (1.40X1.80X1.20M. INC. SUMINISTRO, CONSTRUCCIÓN Y FILTRO EN GRAVILLA. NO INC. TIERRA)</t>
  </si>
  <si>
    <t>ACABADO DE PELDAÑOS PARA ESCALAS SOBRE TERRENO EN LADRILLO PRENSADO 24X12X6 PEGADO DE CANTO ACORDE CON DETALLES. (SUMINISTRO E INSTALACION. INCLUYE 4 CM DE MORTERO 3000 PSI PARA BASE Y PEGA)</t>
  </si>
  <si>
    <t>CAÑUELA ESPECIAL A=0.10M, E=0.10M CONCRETO 3000 PSI. (FUNDIDO EN SITIO, CONCRETO HECHO EN OBRA. INC. FORMALET. Y CONST.)</t>
  </si>
  <si>
    <t>CENEFA LINEAL EN LOSETA PREFABRICADA TÁCTIL ALERTA A57 / A58 ANCHO 0.20M COLOR AMARILLO. (SUMINISTRO E INSTALACIÓN. INCLUYE BASE EN ARENA DE NIVELACIÓN E= 4CM Y ARENA DE SELLO).</t>
  </si>
  <si>
    <t>FRANJA EN ADOQUIN DE CONCRETO DEMARCADOR VISUAL A26 20X10X6CM COLOR AMARILLO. (SUMINISTRO E INSTALACIÓN. INCLUYE BASE 3CM ARENA NIVELACIÓN Y ARENA DE SELLO).</t>
  </si>
  <si>
    <t>LOSETA DE CONCRETO A20 TIPO PANOT TR. LIVIANO 20X20X6CM COLOR OCRE Y/O TERRACOTA O SIMILAR (SUMINISTRO E INSTALACIÓN. INCLUYE BASE 4CM ARENA NIVELACIÓN Y ARENA DE SELLO)</t>
  </si>
  <si>
    <t>ACERO ESTRUCTURAL A709 GRADO 50. (INCLUYE TRANSPORTE, FABRICACIÓN Y MONTAJE CON ANTICORROSIVO Y PINTURA DE ACABADO EN EPÓXICO) (INCLUYE MATERIALES, INSUMOS, HERRAMIENTAS Y EQUIPOS, ANDAMIOS, MANO DE OBRA CALIFICADA Y TODO LO NECESARIO PARA DESARROLLAR LA OBRA.</t>
  </si>
  <si>
    <t>PUERTA PUERTA SENCILLA TRANSMILENIO CON TODOS SUS COMPONENTES Y ACCESORIOS. INCLUYE MARCOS PERIMETRALES EN TUBULAR CUADRADO COLD ROLLED SECCIÓN 5CM CAL.16 GALVANIZADO Y ACABADO EN PINTURA ELECTROSTÁTICA: PISAVIDRIO EN PERFILES DE ALUMINIO, PARA VIDRIOS EXISTENTES DE PUERTAS AUTOMÁTICAS DE 0.80 M X 2.40 M./ 0.82 M X 2.40 M/ 0.83 M X 2.40 M/ INCLUYE SISTEMA ANTIVANDÁLICO DE APERTURA. SUMINISTRO E INSTALACION</t>
  </si>
  <si>
    <t>PUERTA AUTOMÁTICA DE APERTURA CENTRAL TELESCÓPICA DE 4 HOJAS Y 2 FIJAS, DE LONGITUD HASTA DE 4.76M APROX. INCL. OPERADORES ELÉCTRICOS, MOTOR, UNIDAD DOBLE DE BATERÍA DE EMERGENCIA, 4 HOJAS MÓVILES DE 0.80M DE ANCHO CADA UNA Y 2 FIJAS DE 0.80M. LAS HOJAS MÓVILES Y FIJAS EN VIDRIO TEMPLADO O LAMINADO DE 8MM, CON PELÍCULA DE SEGURIDAD ANTIEXPLOSIVA DE 4 MILS, MARCO PERIMETRAL COLOR NATURAL Y ZÓCALO RESPECTIVAMENTE Y SANDBLASTING. SUMINISTRO E INSTALACIÓN.</t>
  </si>
  <si>
    <t>PERGOLA EN SECCIÓN TUBULAR (100 X 100 MM Y 100MM X 50 MM). FACHADA FIJA EN PANELES DE VIDRIO LAMINADO DE SEGURIDAD EN 3 MÓDULOS VERTICALES CON BORDE PERIMETRAL EN NEOPRENO+ESTRUCTURA METÁLICA EXTER. DE PERFIL TRAPEZ. FIJACIÓN A ESTRUCTURA CON BUJES. SUMINISTRO E INSTALACIÓN</t>
  </si>
  <si>
    <t>ADOQUIN EN CONCRETO COLOR CHOCOLATE A-25 20X10X6CM  (SUMINISTRO E INSTALACIÓN. INCLUYE BASE 4CM MORTERO 2500 PSI Y ARENA DE SELLO)</t>
  </si>
  <si>
    <t>NEOPRENO REFORZADO 0.35X0.35X2,5 CM DOBLE REFUERZO DUREZA 60. SUMINISTRO E INSTALACIÓN. (INCLUYE LIMPIEZA DE LA SUPERFICIE CON CHORRO DE AIRE A PRESIÓN, HERRAMIENTA MENOR Y COMPRESOR).</t>
  </si>
  <si>
    <t>UNIDAD LECTORA DE PIEZÓMETRO. SUMINISTRO E INSTALACIÓN</t>
  </si>
  <si>
    <t>MÓDULOS SONOROS (INCLUYE SUMINISTRO E INSTALACIÓN)</t>
  </si>
  <si>
    <t>CODO EN ACERO D=36" ENTRE 5° Y 22 1/2°. JUNTA ESPIGO CAMPANA CON EMPAQUE DE CAUCHO, CON REVESTIMIENTO INTERIOR Y EXTERIOR EN MORTERO DE CEMENTO. . L=0.50M X 0.50M.. PRESIÓN DE TRABAJO 150 PSI. SUMINISTRO E INSTALACIÓN</t>
  </si>
  <si>
    <t>TUBERÍA EN ACERO Ø36" CON UNIONES ESPIGO/CAMPANA CON EMPAQUE DE CAUCHO. REVEST. INTERIOR Y RECUBR EXT. EN MORTERO CEMENTO. NORMA AWWA C200. L= 6.00M PRESIÓN TRABAJO 150 PSI. SUMINISTRO E INSTALACIÓN</t>
  </si>
  <si>
    <t>CODO EN ACERO D=36" ENTRE 22 1/2° Y 45°. JUNTA ESPIGO CAMPANA CON EMPAQUE DE CAUCHO, CON REVESTIMIENTO INTERIOR Y EXTERIOR EN MORTERO DE CEMENTO. . L=0.80MX0.80M. PRESIÓN DE TRABAJO 150 PSI. SUMINISTRO E INSTALACIÓN</t>
  </si>
  <si>
    <t>CODO EN ACERO D=36" ENTRE 45° Y 67 1/2°. JUNTA ESPIGO CAMPANA CON EMPAQUE DE CAUCHO, CON REVESTIMIENTO INTERIOR Y EXTERIOR EN MORTERO DE CEMENTO. . L=1.20MX1.20M. PRESIÓN DE TRABAJO 150 PSI. SUMINISTRO E INSTALACIÓN</t>
  </si>
  <si>
    <t>CODO EN ACERO Ø=36" ENTRE 67 1/2° Y 90° JUNTA ESPIGO Y CAMPANA, CON EMPAQUE DE CAUCHO, CON REVEST.INT. Y RECUBR. EXT. EN MORTERO DE CEMENTO. L= 1.65M X 1.65M PRESIÓN DE TRABAJO 150PSI. SUMINISTRO E INSTALACIÓN</t>
  </si>
  <si>
    <t>REDUCCION EN ACERO 36" X 24" CON EXTREMOS ESPIGO CAMPANA, REVEST.INTERIOR Y RECUBR EXT. EN MORTERO CEMENTO. L= 1,45M PRESIÓN TRABAJO 150 PSI. SUMINISTRO E INSTALACIÓN</t>
  </si>
  <si>
    <t>TEE EN ACERO Ø 24" X 24" CON EXTREMOS ESPIGO/CAMPANA Y BRIDA EN LA DERIVACIÓN, CON REVESTIMIENTO INTERIOR Y RECUBRIMIENTO EXTERIOR EN MORTERO CEMENTO, L=1,50X0,90M. SUMINISTRO E INSTALACIÓN</t>
  </si>
  <si>
    <t>NIPLE EN ACERO Ø 16" EXTREMOS BRIDA/CAMPANA, CON REVESTIMIENTO INTERIOR Y EXTERIOR EN MORTERO CEMENTO. L= 1500MM. SUMINISTRO E INSTALACIÓN</t>
  </si>
  <si>
    <t>NIPLE EN ACERO Ø 24" EXTREMOS ESPIGO/BRIDA, CON REVESTIMIENTO INTERIOR Y EXTERIOR EN MORTERO CEMENTO. L= 2000MM CON SALIDA PARA VENTOSA Ø=2". SUMINISTRO E INSTALACIÓN</t>
  </si>
  <si>
    <t>TUBERÍA EN ACERO Ø30" CON UNIONES ESPIGO/CAMPANA CON EMPAQUE DE CAUCHO. REVEST.INTERIOR Y RECUBR EXT. EN MORTERO CEMENTO. NORMA AWWA C200. L= 6.00M PRESIÓN TRABAJO 150 PSI. SUMINISTRO E INSTALACIÓN</t>
  </si>
  <si>
    <t>CINTURÓN DE CIERRE EN ACERO PARA EMPATES DE TUBERÍA EN WSP A CCP Ø 24" LINEAL. SUMINISTRO E INSTALACIÓN</t>
  </si>
  <si>
    <t>CODO EN ACERO D=30" ENTRE 45° Y 67 1/2°, JUNTA ESPIGO CAMPANA CON EMPAQUE DE CAUHO, CON REVESTIMIENTO INTERIOR Y EXTERIOR EN MORTERO DE CEMENTO. L=1.00M X 1.00M. PRESIÓN DE TRABAJO 150 PSI. SUMINISTRO E INSTALACIÓN</t>
  </si>
  <si>
    <t>REDUCCION EN ACERO 30" X 24" REDUCCION EN ACERO 30" X 24" CON EXTREMOS ESPIGO CAMPANA, REVEST.INTERIOR Y RECUBR EXT. EN MORTERO CEMENTO. L= 0,84M PRESIÓN TRABAJO 150 PSI. SUMINISTRO E INSTALACIÓN</t>
  </si>
  <si>
    <t>UNIÓN DRESSER D=30" - JUNTA DE MONTAJE (SUMINISTRO E INSTALACIÓN)</t>
  </si>
  <si>
    <t>NIPLE EN ACERO Ø=30" EXTREMOS BRIDA/CAMPANA, REVEST.INTERIOR Y RECUBR EXT. EN MORTERO CEMENTO, CON SALIDA TANGENCIAL PARA PURGA 4" L= 2500MM. SUMINISTRO E INSTALACIÓN</t>
  </si>
  <si>
    <t>TEE EN ACERO Ø 30"X24" EXTREMOS ESPIGO/CAMPANA EN LA RAMA PRINCIPAL Y BRIDA EN LA DERIVACIÓN, REVEST.INTERIOR Y RECUBR EXT. EN MORTERO CEMENTO, L= 3000MM. CON SALIDA PARA BOCA DE ACCESO 24". SUMINISTRO E INSTALACIÓN</t>
  </si>
  <si>
    <t>CINTURÓN DE CIERRE EN ACERO Ø 16" PARA EMPATES DE TUBERÍA EN WSP A CCP LINEAL. SUMINISTRO E INSTALACIÓN</t>
  </si>
  <si>
    <t>TEE EN ACERO Ø 20" X 20" CON EXTREMOS ESPIGO/CAMPANA Y BRIDA EN LA DERIVACIÓN (ACERO). SUMINISTRO E INSTALACIÓN</t>
  </si>
  <si>
    <t>UNIÓN DRESSER D=20" (SUMINISTRO E INSTALACIÓN)</t>
  </si>
  <si>
    <t>VÁLVULA DE MARIPOSA Ø 20" (A) (150 PSI). SUMINISTRO E INSTALACIÓN</t>
  </si>
  <si>
    <t>NIPLE EN ACERO Ø 3" CON BRIDA Y EXTREMO LISO L= 300MM, REVESTIMIENTO INTERIOR Y EXTERIOR EN PINTURA EXPOXICA. SUMINISTRO E INSTALACIÓN</t>
  </si>
  <si>
    <t>VÁLVULA DE COMPUERTA DE Ø 3" BRONCE T/P RED WHITE - FIG 236 A. SUMINISTRO E INSTALACIÓN</t>
  </si>
  <si>
    <t>CODO EN ACERO D=20" ENTRE 45° Y 67.5° JUNTA ESPIGO-CAMPANA CON EMPAQUE CAUCHO. REVESTIMIENTO INTERIOR Y EXTERIOR EN MORTERO DE CEMENTO. L=1,00X1,00M PRESIÓN TRABAJO 150 PSI. SUMINISTRO E INSTALACIÓN</t>
  </si>
  <si>
    <t>CINTURÓN DE CIERRE 16" (SUMINISTRO E INSTALACIÓN)</t>
  </si>
  <si>
    <t>REDUCCIÓN PVC TIPO U.M. 8"X4" (SUMINISTRO E INSTALACIÓN)</t>
  </si>
  <si>
    <t>TOTEM H=7 M, INCLUYE MONTAJE EN SITIO SELECCIONADO TRANSPORTE DE ESTRUCTURA DE TOTEM SEGÚN PLANOS DE DISEÑO, INCLUYE TODOS LOS ACABADOS, LOGOS Y MAPA, SIN RELOJ PARA EXTERIORES DE DOBLE CARA Y JARDINERÍA.</t>
  </si>
  <si>
    <t>EMPATES DE TUBERÍA EN PVC A HA 12" LINEAL SEGÚN NORMA NS-023 (INCLUYE TUBERIA PVC U.M. D=12" RDE 21=1M; TEE HD EXTREMO LISO 12"X12" =1UN; UNION DRESSER HD D=12"=2UN; UNION REPARACION HD EXTREMO LISO D=12"=1UN; UNION PVC U.M. NORMA NTC 382 D=12"=1UN). SUMINISTRO E INSTALACIÓN</t>
  </si>
  <si>
    <t>MUEBLE O MESA CON PUERTAS EN ACERO INOXIDABLE 1.23M X 0.60M X 0.90M. SUMINISTRO E INSTALACIÓN</t>
  </si>
  <si>
    <t>CODO 45° PVC PRESION E.L. D=1/2". SUMINISTRO EN INSTALACIÓN</t>
  </si>
  <si>
    <t>TUBERÍA HDPE 1.30M" (SUMINISTRO E INSTALACIÓN)</t>
  </si>
  <si>
    <t>MUEBLE O MESA CON PUERTAS EN ACERO INOXIDABLE 2.65M X 0.60M X 0.90M. SUMINISTRO E INSTALACIÓN</t>
  </si>
  <si>
    <t>TUBERÍA HDPE 1.40M" (SUMINISTRO E INSTALACIÓN)</t>
  </si>
  <si>
    <t>TUBERÍA HDPE 1.50M" (SUMINISTRO E INSTALACIÓN)</t>
  </si>
  <si>
    <t>TUBERÍA HDPE 1.60M" (SUMINISTRO E INSTALACIÓN)</t>
  </si>
  <si>
    <t>TUBERÍA HDPE 1.80M" (SUMINISTRO E INSTALACIÓN)</t>
  </si>
  <si>
    <t>TUBERÍA HDPE 2.00M" (SUMINISTRO E INSTALACIÓN)</t>
  </si>
  <si>
    <t>GABINETE RED CONTRA INCENDIOS CLASE 2. (INCLUYE ACCESORIOS, SUMINISTRO E INSTALACIÓN)</t>
  </si>
  <si>
    <t>PRUEBA DE HERMETICIDAD POR EL MÉTODO DE PRESIÓN POSITIVA CON AIRE PARA REDES DE ALCANTARILLADO - TRAMOS DE Ø 27" A Ø 40"</t>
  </si>
  <si>
    <t>CODO 45°CXE PVC SANITARIA D=3" (INCLUYE SUMINISTRO E INSTALACIÓN).</t>
  </si>
  <si>
    <t>TUBERÍA HDPE Ø 3" (SUMINISTRO E INSTALACIÓN) TUBO DE POLIPROPILENO HDPE Ø 3".</t>
  </si>
  <si>
    <t>TUBERÍA HDPE Ø 4" (SUMINISTRO E INSTALACIÓN) TUBO DE POLIPROPILENO HDPE Ø 4".</t>
  </si>
  <si>
    <t>TUBERÍA HDPE Ø 6" (SUMINISTRO E INSTALACIÓN) TUBO DE POLIPROPILENO HDPE Ø 6".</t>
  </si>
  <si>
    <t>CODO G.RAD. HDPE 45º TIPO U.M. D=4" (SUMINISTRO E INSTALACIÓN)</t>
  </si>
  <si>
    <t>CODO G.RAD. HDPE 45º TIPO U.M. D=6" (SUMINISTRO E INSTALACIÓN)</t>
  </si>
  <si>
    <t>CODO G.RAD. HDPE 90º TIPO U.M. D=6" (SUMINISTRO E INSTALACIÓN)</t>
  </si>
  <si>
    <t>CODO G.RAD. HDPE 45º TIPO U.M. D=8" (SUMINISTRO E INSTALACIÓN)</t>
  </si>
  <si>
    <t>EMPATE ORTOGONAL PVC-PVC 12"X8" (INCLUYE SUMINISTRO E INSTALACIÓN DE TEE 12"X8"HD, 4 UNIONES, TUBERÍA RDE 21) (SUMINISTRO E INSTALACIÓN)</t>
  </si>
  <si>
    <t>EMPATES DE TUBERÍA EN ACERO A AC 6" LINEAL SEGÚN NORMA NS-023 (INCLUYE ACCESORIOS). SUMINISTRO E INSTALACIÓN.</t>
  </si>
  <si>
    <t>TAPÓN PVC TIPO U.M D=12" (SUMINISTRO E INSTALACIÓN)</t>
  </si>
  <si>
    <t>JUNTA DE DILATACION JD, CON SELLO PVC O-22, DE ANCHO 2CM, EN AMBAS CARAS INSTALAR RELLENO DE SOPORTE TIPO ROD DE ESPUMA POLIOLEFINA PARA EL SELLADOR ELASTICO DE POLIURETANO (I-CURE) Y ENTRE LOS ROD INSTALAR ICOPOR DE ALTA DENSIDAD DE 2CM DE ESPESOR. COLOCAR UNA BARRA DE ACERO DE REFUERZO 4 DE 1.00M DE LONGITUD CADA 0.40M, CENTRADA EN EL ANCHO DE LA JUNTA, UNO DE LOS EXTREMOS DEBE SER ENGRASADO.</t>
  </si>
  <si>
    <t>JUNTA DE DILATACION JD, SIN SELLO PVC, EN AMBAS CARAS INSTALAR RELLENO DE SOPORTE TIPO ROD DE ESPUMA POLIOLEFINA PARA EL SELLADOR ELASTICO DE POLIURETANO (I-CURE) Y ENTRE LOS ROD INSTALAR ICOPOR DE ALTA DENSIDAD DE 2CM DE ESPESOR. COLOCAR UNA BARRA DE ACERO DE REFUERZO 4 DE 1.00M DE LONGITUD CADA 0.40M, CENTRADA EN EL ANCHO DE LA JUNTA, UNO DE LOS EXTREMOS DEBE SER ENGRASADO.</t>
  </si>
  <si>
    <t>JUNTA DE CONTRACCION JCC, CON SELLO PVC O-22, DE ANCHO 2CM, EN AMBAS CARAS INSTALAR SELLADOR ELASTICO DE POLIURETANO (I-CURE). COLOCAR UNA BARRA DE ACERO DE REFUERZO 4 DE 1.00M DE LONGITUD CADA 0.40M, CENTRADA EN EL ANCHO DE LA JUNTA. SE DEBE APLICAR PINTURA ACEITOSA PARA EVITAR LA ADHERENCIA ENTRE EL CONCRETO FRESCO Y EL ENDURECIDO</t>
  </si>
  <si>
    <t>JUNTA DE DILATACION JDE, CON SELLO DE HYPALON, DE ANCHO 20CM, EN AMBAS CARAS INSTALAR RELLENO DE SOPORTE TIPO ROD DE ESPUMA POLIOLEFINA PARA EL SELLADOR ELASTICO DE POLIURETANO (I-CURE) Y ENTRE LOS ROD INSTALAR ICOPOR DE ALTA DENSIDAD DE 2CM DE ESPESOR.</t>
  </si>
  <si>
    <t>MORTERO ACRILICO DE REPARACIÓN ALTA RESISTENCIA, AUTOIMPRIMANTE. SUMINISTRO Y APLICACIÓN. INCLUYE COSTOS DE SUMINISTRO DE MATERIALES (RECUBRIMIENTO ANTICORROSIVO EN DOS CAPAS).</t>
  </si>
  <si>
    <t>DEMOLICIÓN COLECTOR EN MAMPOSTERIA ESPESOR 0.25. INCLUYE TRANSPORTE Y DISPOSICIÓN FINAL DE SOBRANTES.</t>
  </si>
  <si>
    <t>PROTECCIÓN DE BORDES (SUMINISTRO E INSTALACIÓN ÁNGULO 2"X2"X 1/4" + 5 VARILLAS 3/8" L= 0.40M)</t>
  </si>
  <si>
    <t>MANIJA DE IZAJE D= 1" PARA TAPA DE CAJA VÁLVULA. SUMINISTRO E INSTALACIÓN</t>
  </si>
  <si>
    <t>ELEMENTOS DE VENTILACIÓN 4" PARA TAPA DE CAJA VÁLVULA. SUMINISTRO E INSTALACIÓN</t>
  </si>
  <si>
    <t>NEOPRENO DE 50X12X2 DUREZA 60 SIN REFUERZO. SUMINISTRO E INSTALACIÓN</t>
  </si>
  <si>
    <t>NEOPRENO DE 50X10X2 DUREZA 60 SIN REFUERZO. SUMINISTRO E INSTALACIÓN</t>
  </si>
  <si>
    <t>EMPATE ORTOGONAL PVC-PVC 12"X6" (INCLUYE SUMINISTRO E INSTALACIÓN DE TEE 12"X6" HD, 4 UNIONES, TUBERÍA RDE 21) (SUMINISTRO E INSTALACIÓN)</t>
  </si>
  <si>
    <t>TEE PVC U.M. 12" X 12" (SUMINISTRO E INSTALACIÓN)</t>
  </si>
  <si>
    <t>TAPÓN HD EXTREMO LISO D=2" (SUMINISTRO E INSTALACIÓN)</t>
  </si>
  <si>
    <t>EMPATES DE TUBERÍA EN PVC A HA 6" LINEAL SEGÚN NORMA NS-023 (INCLUYE ACCESORIOS). SUMINISTRO E INSTALACIÓN.</t>
  </si>
  <si>
    <t>EMPATE ORTOGONAL PVC-PVC 6"X4" (INCLUYE SUMINISTRO E INSTALACIÓN DE TEE 6"X4"PVC, 4 UNIONES, TUBERÍA RDE 21) (SUMINISTRO E INSTALACIÓN)</t>
  </si>
  <si>
    <t>EMPATE ORTOGONAL PEAD-PEAD 6"X4" (INCLUYE SUMINISTRO E INSTALACIÓN DE TEE  6"X4"PEAD, 2 UNIONES, TUBERÍA RDE 21) (SUMINISTRO E INSTALACIÓN)</t>
  </si>
  <si>
    <t>EMPATE ORTOGONAL PEAD-PEAD 8"X4" (INCLUYE SUMINISTRO E INSTALACIÓN DE TEE  8"X4"PEAD, 2 UNIONES, TUBERÍA RDE 21 (SUMINISTRO E INSTALACIÓN)</t>
  </si>
  <si>
    <t>YEE PVC SANITARIA D=6"X 8" (INCLUYE SUMINISTRO E INSTALACIÓN).</t>
  </si>
  <si>
    <t>EMPATE ORTOGONAL PVC-PVC 6"X6" (INCLUYE SUMINISTRO E INSTALACIÓN DE TEE 6"X6"PVC, 4 UNIONES, TUBERÍA RDE 21) (SUMINISTRO E INSTALACIÓN)</t>
  </si>
  <si>
    <t>EMPATE ORTOGONAL PVC-PVC 8"X6" (INCLUYE SUMINISTRO E INSTALACIÓN DE TEE 8"X6"PVC, 4 UNIONES, TUBERÍA RDE 21) (SUMINISTRO E INSTALACIÓN)</t>
  </si>
  <si>
    <t>EMPATE ORTOGONAL PVC-HA 8"X6" (INCLUYE SUMINISTRO E INSTALACIÓN DE TEE 8"X6" HD, 2 ADAPTADORES , 1 BRIDA, TUBERÍA RDE 21)(SUMINISTRO E INSTALACIÓN)</t>
  </si>
  <si>
    <t>EMPATES DE TUBERÍA EN PVC A HA 8" LINEAL SEGÚN NORMA NS-023 (INCLUYE ACCESORIOS). SUMINISTRO E INSTALACIÓN.</t>
  </si>
  <si>
    <t>GIMNASIO EXTERIOR-DOBLE SWING. SUMINISTRO E INSTALACIÓN</t>
  </si>
  <si>
    <t>EMPATES DE TUBERÍA EN PEAD A PEAD 6" LINEAL SEGÚN NORMA NS-023 (INCLUYE ACCESORIOS). SUMINISTRO E INSTALACIÓN.</t>
  </si>
  <si>
    <t>EMPATES DE TUBERÍA EN PEAD A PEAD 6"X6" LINEAL SEGÚN NORMA NS-023 (INCLUYE ACCESORIOS). SUMINISTRO E INSTALACIÓN.</t>
  </si>
  <si>
    <t>MALLA DE CERRAMIENTO M-71. SUMINISTRO E INSTALACIÓN</t>
  </si>
  <si>
    <t>EMPATES DE TUBERÍA EN PVC A PAD 8" LINEAL SEGÚN NORMA NS-023 (INCLUYE ACCESORIOS). SUMINISTRO E INSTALACIÓN.</t>
  </si>
  <si>
    <t>REJILLA PREFABRICADA EN CONCRETO 0,5M X 1,0M X 0,1. (INCLUYE SUMINISTRO Y COLOCACIÓN, MORTERO DE 2000 PSI Y MANO DE OBRA)</t>
  </si>
  <si>
    <t>NIPLE 36" ACERO CARBON EXTREMOS BRIDA/CAMPANA, CON REVESTIMIENTO INTERIOR Y RECUBRIMIENTO EXTERIOR EN MORTERO CEMENTO, CON SALIDA TANGENCIAL PARA PURGA 4" L= 2500MM. SUMINISTRO E INSTALACIÓN</t>
  </si>
  <si>
    <t>TUBERÍA HDPE 8" (SUMINISTRO E INSTALACIÓN)</t>
  </si>
  <si>
    <t>TUBERÍA HDPE 10" (SUMINISTRO E INSTALACIÓN)</t>
  </si>
  <si>
    <t>TUBERÍA HDPE 12" (SUMINISTRO E INSTALACIÓN)</t>
  </si>
  <si>
    <t>TUBERÍA HDPE 14" (SUMINISTRO E INSTALACIÓN)</t>
  </si>
  <si>
    <t>TUBERÍA HDPE 16" (SUMINISTRO E INSTALACIÓN)</t>
  </si>
  <si>
    <t>CONCRETO 4000 PSI RELACIÓN AGUA MATERIAL CEMENTANTE = 0.45 PARA ESTRUCTURAS HIDRÁULICAS SOBRE REDES DE ACUEDUCTO Y ALCANTARILLADO (PREMEZCLADO. INCLUYE SUMIN., FORMALETEO, COLOCACIÓN Y CURADO. NO INCLUYE REFUERZO).</t>
  </si>
  <si>
    <t>CONCRETO F´C 4000 PSI DE BAJA RETRACCIÓN, RELACIÓN AGUA MATERIAL CEMENTANTE = 0.45 PARA ESTRUCTURAS HIDRÁULICAS SOBRE REDES DE ACUEDUCTO Y ALCANTARILLADO (PREMEZCLADO. INCLUYE SUMIN., FORMALETEO, COLOCACIÓN Y CURADO. NO INCLUYE REFUERZO).</t>
  </si>
  <si>
    <t>TEE EN ACERO Ø 30" X 12" CON EXTREMOS ESPIGO/CAMPANA Y BRIDA EN LA DERIVACIÓN, REVESTIMIENTOS INTERIOR Y EXTERIOR EN PINTURA EPÓXICA. SUMINISTRO E INSTALACIÓN</t>
  </si>
  <si>
    <t>UNIÓN JUNTA DE DESMONTAJE Ø 8 (A) (SUMINISTRO E INSTALACIÓN)</t>
  </si>
  <si>
    <t>UNION REPARACION DESLIZANTE PVC D=1" (SUMINISTRO E INSTALACIÓN)</t>
  </si>
  <si>
    <t>TUBERIA DE ACERO AL CARBON SIN COSTURA SCH40 D=1". SUMINISTRO E INSTALACION.</t>
  </si>
  <si>
    <t>TUBERÍA DE ACERO AL CARBÓN SIN COSTURA SCH40 D=2"</t>
  </si>
  <si>
    <t>TRAGANTE CÚPULA DE 3"X 2" DE ALUMINIO. (INCLUYE SUMINISTRO E INSTALACIÓN)</t>
  </si>
  <si>
    <t>EMPATES DE TUBERÍA EN PVC A PEAD 3" LINEAL SEGÚN NORMA NS-023 (INCLUYE ACOPLE UNIVERSAL Ø=3"=1UN; BRIDA LOCA POLIETILENO Ø=3"=1UN; PORTABRIDA POLIETILENO Ø=3"=1UN). SUMINISTRO E INSTALACIÓN.</t>
  </si>
  <si>
    <t>BAJANTE PARA ACOMETIDA IMC 1 D= 6" , CAPACETE, CINTA BAND IT, CURVA PVC. (INCLUYE APERTURA DE ZANJA PARA INSTALACION DE CURVA Y TUBERIA GALVANIZADA, RESANE Y RETIRO DE ESCOMBROS). SUMINISTRO E INSTALACIÓN.</t>
  </si>
  <si>
    <t>TUBERÍA PVC U.M. EXT CORRUGADO/INT LISO U.M. NORMA NTC 3722-1 D=60" (INCLUYE SUMINISTRO E INSTALACIÓN)</t>
  </si>
  <si>
    <t>SOPORTE PARA TUBERÍA DIÁMETRO 3" (INCLUYE SUMINISTRO E INSTALACIÓN)</t>
  </si>
  <si>
    <t>PUNTO ECOLÓGICO COMPUESTO POR 3 CANECAS TIPO BARCELONA M-121. (INCLUYE CONCRETO PARA ANCLAJE DE 3000 PSI PREMEZCLADO GRAVA COMÚN Y SUBBASE GRANULAR PEATONAL SBG_PEA). SUMINISTRO E INSTALACIÓN</t>
  </si>
  <si>
    <t>PILOTE D=120 CM CON CONCRETO TREMIE DE 4000 PSI. (INCL. EXCAVACIÓN, CARGUE, MOVILIZACIÓN, MONTAJE Y DESMONTAJE EQUIPO Y CONCRETO)</t>
  </si>
  <si>
    <t>CAMARA DE PASO TIPO P1 TIGO-UNE (H=2.5M. INCLUYE BASE, MUROS, CUBIERTA, ARO-BASE Y ARO-TAPA)</t>
  </si>
  <si>
    <t>CAMARA DE PASO TIPO P3 TIGO-UNE (H=2.5M. INCLUYE BASE, MUROS, CUBIERTA, ARO-BASE Y ARO-TAPA)</t>
  </si>
  <si>
    <t>PILOTE D=60 CM CON CONCRETO TREMIE DE 4000 PSI. (INCL. EXCAVACIÓN, CARGUE, MOVILIZACIÓN, MONTAJE Y DESMONTAJE EQUIPO Y CONCRETO).</t>
  </si>
  <si>
    <t>CODO HD 90° EXTREMO JUNTA HIDRÁULICA PARA PVC D= 8" (SUMINISTRO E INSTALACIÓN)</t>
  </si>
  <si>
    <t>TAPON HD EXTREMO JUNTA HIDRÁULICA D=8" (SUMINISTRO E INSTALACIÓN)</t>
  </si>
  <si>
    <t>TEE HD EXTREMO JUNTA HIDRÁULICA 12"X 12" (SUMINISTRO E INSTALACIÓN)</t>
  </si>
  <si>
    <t>TEE HD EXTREMO JUNTA HIDRÁULICA 8"X 4" (SUMINISTRO E INSTALACIÓN)</t>
  </si>
  <si>
    <t>TEE HD EXTREMO JUNTA HIDRÁULICA 8"X 6" (SUMINISTRO E INSTALACIÓN)</t>
  </si>
  <si>
    <t>VÁLVULA TIPO MARIPOSA DE Ø 18" CLASE 150 CON EXTREMOS BRIDADOS (SUMINISTRO E INSTALACIÓN)</t>
  </si>
  <si>
    <t>CODO HD 22.5° EXTREMO JUNTA HIDRÁULICA PARA PVC D= 3" (SUMINISTRO E INSTALACIÓN)</t>
  </si>
  <si>
    <t>CODO HD 45° EXTREMO JUNTA HIDRÁULICA PARA PVC D= 3" (SUMINISTRO E INSTALACIÓN)</t>
  </si>
  <si>
    <t>CODO HD 90° EXTREMO JUNTA HIDRÁULICA PARA PVC D= 3" (SUMINISTRO E INSTALACIÓN)</t>
  </si>
  <si>
    <t>EMPATE ORTOGONAL PVC - PVC 4"X4" (INCLUYE SUMINISTRO E INSTALACIÓN DE TEE HD, 3 UNIONES RÁPIDAS, TUBERÍA RDE 21)</t>
  </si>
  <si>
    <t>EMPATE ORTOGONAL PVC - PVC 6"X6" (INCLUYE SUMINISTRO E INSTALACIÓN DE TEE HD, 3 UNIONES RÁPIDAS, TUBERÍA RDE 21)</t>
  </si>
  <si>
    <t>BRIDA FLANGE SLIP ON D=6" ACERO SOLDABLE RF 150 LB ANSI B16.5 (SUMINISTRO E INSTALACIÓN)</t>
  </si>
  <si>
    <t>BRIDA FLANGE SLIP ON D=12" ACERO SOLDABLE RF 150 LB ANSI B16.5 (SUMINISTRO E INSTALACIÓN)</t>
  </si>
  <si>
    <t>TRASLADO ESTACION REGULADORA DE PRESION AV CIUDAD DE CALI CON AMERICAS COSTADO NORTE</t>
  </si>
  <si>
    <t>TRASLADO ESTACION REGULADORA DE PRESION AV CIUDAD DE CALI AMERICAS COSTADO SUR</t>
  </si>
  <si>
    <t>TRASLADO ESTACION REGULADORA DE PRESION AV CALI CON AV PRIMERA DE MAYO</t>
  </si>
  <si>
    <t>LUMINARIA LED 22.7 W, 120 V, 60 HZ (INCLUYE ACCESORIOS DE INSTALACIÓN Y FIJACIÓN, CAJA DE SALIDA, ELEMENTOS DE CONEXIÓN, DE EMPALME Y DE MONTAJE NO INCLUYE TUBERIA NI CABLEADO)</t>
  </si>
  <si>
    <t>LUMINARIA LED 19 W, 120 V, 60 HZ (INCLUYE ACCESORIOS DE INSTALACIÓN Y FIJACIÓN, CAJA DE SALIDA, ELEMENTOS DE CONEXIÓN, DE EMPALME Y DE MONTAJE). NO INCLUYE TUBERIA NI CABLEADO)</t>
  </si>
  <si>
    <t>BATERÍA EXTERNA DE EMERGENCIA 120 V, 60 HZ, (PROPORCIONA ENERGÍA POR 90 MIN A LAS LUMINARIAS)</t>
  </si>
  <si>
    <t>REUBICACIÓN DE SEMÁFORO + BASE PEATONAL.</t>
  </si>
  <si>
    <t>RETIRO SEÑALIZACIÓN TIPO BANDERA</t>
  </si>
  <si>
    <t>TABLETA PREFABRICADA EN CONCRETO 6X20X20 CM COLOR CHOCOLATE O SIMILAR (SUMINISTRO E INSTALACIÓN)</t>
  </si>
  <si>
    <t>TABLETA PREFABRICADA EN CONCRETO 6X20X20 COLOR ARENA O SIMILAR (SUMINISTRO E INSTALACIÓN)</t>
  </si>
  <si>
    <t>TABLETA PREFABRICADA EN CONCRETO 6X20X20 COLOR OCRE O SIMILAR (SUMINISTRO E INSTALACIÓN)</t>
  </si>
  <si>
    <t>CABLE MONOPOLAR DE COBRE HFFR PARA 600V C.A CALIBRE NO. 6 AWG. (INCLUYE SUMINISTRO, INSTALACIÓN Y ACCESORIOS DE INSTALACIÓN).</t>
  </si>
  <si>
    <t>CABLE MONOPOLAR DE COBRE HFFR PARA 600V C.A CALIBRE NO. 12 AWG. (INCLUYE SUMINISTRO, INSTALACIÓN Y ACCESORIOS DE INSTALACIÓN).</t>
  </si>
  <si>
    <t>POSTE ORNAMENTAL METALICO ALTURA H=5 MTS TIPO M130 BRAZO SENCILLO (INCLUYE SUMINISTRO, IZAJE, APLOMADO E INSTALACIÓN)</t>
  </si>
  <si>
    <t>TABLERO DE DISTRIBUCIÓN CON PUERTA DE 24 CIRCUITOS, ELABORADO EN LÁMINA COLD ROLLED, IP44, 208/120V BARRAJE TRIFÁSICO, 5 HILOS, 3F+N+T, PARA BREAKER TOTALIZADOR DE CAJA MOLDEADA DESDE 3X60A HASTA 3X100A. BREAKERS DE SALIDAS MONOPOLARES 1X20A. BARRAJES INDEPENDIENTES DE FASE, NEUTRO Y TIERRA. (SUMINISTRO E INSTALACIÓN).</t>
  </si>
  <si>
    <t>TAQUILLA DE PAGO TIPO 2 (SUMINISTRO E INSTALACIÓN)</t>
  </si>
  <si>
    <t>TABLETA PREFABRICADA EN CONCRETO 6X20X20 COLOR MARRÓN (SUMINISTRO E INSTALACIÓN)</t>
  </si>
  <si>
    <t>TABLETA PREFABRICADA EN CONCRETO 6X20X20 COLOR GRIS NATURAL O SIMILAR (SUMINISTRO E INSTALACIÓN)</t>
  </si>
  <si>
    <t>DEMARCACIÓN DE FRANJA TIPO A55 Y A56 MEDIANTE LA APLICACIÓN DE UNA MEZCLA DE PINTURA, RESINA Y PEGAMENTO EPÓXICO, CON ACABADO REALIZADO CON UNA PLANTILLA SOBRE LA SUPERFICIE DEL ESPACIO PÚBLICO. INCLUYE LIMPIEZA Y ALISTAMIENTO DE SUPERFICIE. INCLUYE TODOS LOS ELEMENTOS DE COLOCACIÓN, FIJACIÓN Y MANO DE OBRA. SUMINISTRO E INSTALACIÓN.</t>
  </si>
  <si>
    <t>1 DUCTO D= 3" PVC PESADO DB (NO INCLUYE EXCAVACIÓN NI RELLENOS). SUMINISTRO E INSTALACION.</t>
  </si>
  <si>
    <t>TRANSFORMADOR TIPO PEDESTAL PARA AP DE 30 KVA 11.4/0.380-0.220 KV EN ACEITE VEGETAL (INCLUYE SUMINISTRO E INSTALACIÓN).</t>
  </si>
  <si>
    <t>TRANSFORMADOR TIPO PEDESTAL PARA AP DE 45 KVA 11.4/0.380-0.220 KV EN ACEITE VEGETAL (INCLUYE SUMINISTRO E INSTALACIÓN).</t>
  </si>
  <si>
    <t>TRANSFORMADOR TIPO PEDESTAL PARA AP DE 75 KVA 11.4/0.380-0.220 KV EN ACEITE VEGETAL (INCLUYE SUMINISTRO E INSTALACIÓN).</t>
  </si>
  <si>
    <t>TRANSFORMADOR TIPO PEDESTAL PARA AP DE 45 KVA 11.4/0.208-0.120 KV EN ACEITE VEGETAL (INCLUYE SUMINISTRO E INSTALACIÓN).</t>
  </si>
  <si>
    <t>TRANSFORMADOR TIPO PEDESTAL PARA AP DE 75 KVA 11.4/0.208-0.120 KV EN ACEITE VEGETAL (INCLUYE SUMINISTRO E INSTALACIÓN).</t>
  </si>
  <si>
    <t>TRANSFORMADOR TIPO PEDESTAL PARA AP DE 150 KVA 11.4/0.208-0.120 KV EN ACEITE VEGETAL (INCLUYE SUMINISTRO E INSTALACIÓN).</t>
  </si>
  <si>
    <t>CONDUCTOR DE ALUMINIO THHW DE 240 MM2 600 V PVC DE 90° CT (INCLUYE SUMINISTRO E INSTALACIÓN).</t>
  </si>
  <si>
    <t>CABLE CONDUCTOR DE ALUMINIO REFORZADO DESNUDO, CALIBRE NO. 2 AWG (INCLUYE SUMINISTRO E INSTALACIÓN)</t>
  </si>
  <si>
    <t>BORDILLO EN CONCRETO GRAVA COMÚN 1" 2000 PSI, FUNDIDO EN SITIO, A LA VISTA, DE 10CM X 35CM. REFUERZO SEGÚN DISEÑO ESTRUCTURAL, SIMILAR O EQUIVALENTE. (INCLUYE SUMINISTRO, FORMALETEO, FUNDIDA Y CURADO E INSTALACIÓN).</t>
  </si>
  <si>
    <t>PLACA DE CONCRETO LAVADO FUNDIDA EN SITIO DE 3000 PSI (21 MPA), ESPESOR DE PLACA: 10 CM CON MALLA ELECTROSOLDADA DE MM, CON DILATACIONES REMÓVIBLES EN MADERA DE 15 X 15 MM</t>
  </si>
  <si>
    <t>REMATE RAMPA CONCRETO DE 3000 PSI (21 MPA) GRAVA COMÚN FUNDIDO EN SITIO. PREMEZCLADO. INCLUYE SUMINISTRO, FORMALETEO, COLOCACIÓN Y CURADO. NO INCLUYE REFUERZO).</t>
  </si>
  <si>
    <t>PIEDRA RAJÓN HINCADA SOBRE TERRENO NATURAL (INCLUYE SUMINISTRO E INSTALACIÓN)</t>
  </si>
  <si>
    <t>EMPALME DE DERIVACIÓN EN RESINA AP 839 (EMPALME RECTO / DERIVACIÓN RESINA) INCLUYE SUMINISTRO E INSTALACIÓN</t>
  </si>
  <si>
    <t>MALLA ELECTROSOLDADA 0.15 X 0.15 M, D= 8,5 MM, 8,5 MM (INCLUYE SUMINISTRO, FIJACIÓN E INSTALACIÓN)</t>
  </si>
  <si>
    <t>LUMINARIA LED RALED II RA02SII 16 LED 72 W. INCLUYE SUMINISTRO LUMINARIA E INSTALACIÓN.</t>
  </si>
  <si>
    <t>SUBESTACIÓN SUMERGIBLE NORMA CTS594 (INCLUYE SUMINISTRO, INSTALACIÓN, PRUEBAS Y PUESTA EN FUNCIONAMIENTO).EXCLUSIVA PARA ESPACIO PUBLICO. INCLUYE TRANSFORMADOR 30 KVA TRIFASICO, 11400/380-240V, 60HZ. INCLUYE CELDAS ENTRADA Y SALIDA EN SF6 CON SECCIONADOR MOTORIZADO Y CELDA DE PROTECCIÓN SF6 PARA TRANSFORMADOR CON FUSIBLE HH, UNIDAD O MODULO DE CONTROL REMOTO RMU, NO INCLUYE OBRAS CIVILES. INCLUYE TRANSPORTE (ÍTEM 8), EXCAVACIÓN (ÍTEM 7), PRUEBAS (ÍTEM 6), MANO DE OBRA PARA CONEXIÓN DE LA SUBESTACIÓN (ÍTEM 5), MANO DE OBRA PARA DESCONEXIÓN SUBESTACIÓN EXISTENTE (ÍTEM 4), INTERCONEXIÓN ENTRE CELDA DE PROTECCIÓN Y TRANSFORMADOR ÍTEM 3), TRANSFORMADOR HERMÉTICO Y CENTRO DE TRANSFORMACIÓN SUBTERRÁNEO.</t>
  </si>
  <si>
    <t>TRASLADO POSTE METÁLICO AP, H=12M, (INCLUYE ESTRUCTURAS, RETENIDAS Y SOPORTES DE RED AÉREA).</t>
  </si>
  <si>
    <t>BORDILLO EN CONCRETO GRAVA COMÚN 1" 2000 PSI, FUNDIDO EN SITIO, A LA VISTA, DE 20CM X 20CM. REFUERZO SEGÚN DISEÑO ESTRUCTURAL, SIMILAR O EQUIVALENTE. (INCLUYE SUMINISTRO E INSTALACIÓN, FORMALETEO, FUNDIDA Y CURADO, ACERO DE REFUERZO Y NIVELACIÓN EN ARENA)</t>
  </si>
  <si>
    <t>CONTENEDOR DE RAICES DE 2,50M X 2,50M H=1,40 M. (INCLUYE CONSTRUCCIÓN DE MUROS EN CONCRETO, MALLA ELECTROSOLDADA, COLOCACIÓN DE FILTRO EN GRAVILLA. NO INCLUYE TIERRA NEGRA)</t>
  </si>
  <si>
    <t>TRASLADO POSTE METÁLICO AP H= 14 (INCLUYE ESTRUCTURAS, RETENIDAS Y SOPORTES DE RED AÉREAS)</t>
  </si>
  <si>
    <t>LUMINARIA LED RALED II 192L T2 103W. SUMINISTRO E INSTALACIÓN EN POSTE.</t>
  </si>
  <si>
    <t>LUMINARIA LED RALED I 64 LED . T2. 37W. SUMINISTRO E INSTALACIÓN EN POSTE.</t>
  </si>
  <si>
    <t>CAJA METÁLICA PARA DERIVACIÓN 30X30X15 CM ET925 (INCLUYE SUMINISTRO E INSTALACIÓN)</t>
  </si>
  <si>
    <t>18 DUCTOS D=6" PVC-TDP (INCLUYE SUMINISTRO E INSTALACIÓN. NO INCLUYE RELLENOS)</t>
  </si>
  <si>
    <t>TUBERÍA DE CORAZA METÁLICA FLEXIBLE 2". INCLUYE SUMINISTRO E INSTALACIÓN. NO INCLUYE EXCAVACIÓN.</t>
  </si>
  <si>
    <t>TUBERÍA DE CORAZA METÁLICA FLEXIBLE 3/4". INCLUYE SUMINISTRO E INSTALACIÓN. NO INCLUYE EXCAVACIÓN.</t>
  </si>
  <si>
    <t>TRASLADO CANECA ACERO INOXIDABLE M121 (INCLUYE TRANSPORTE A SITIO DE ACOPIO E INSTALACION POSTERIOR)</t>
  </si>
  <si>
    <t>DEMOLICIÓN CICLOPARQUEADERO TIPO 2 REF M101</t>
  </si>
  <si>
    <t>TRASLADO BANCA CONCRETO CON ESPALDAR. (TRASLADO EN CAMIONETA A ALMACÉN Y REUBICACIÓN POSTERIOR).</t>
  </si>
  <si>
    <t>SUMINISTRO Y MONTAJE DE FOTOCONTROL INDEPENDIENTE PARA CONTROL MÚLTIPLE DE UN CIRCUITO DE ALUMBRADO CON CARGA MENOR DE 1 000 W (EXISTENTE) AP322</t>
  </si>
  <si>
    <t>LUMINARIA LED RALED II RA02SII 32 LED 72 W. SUMINISTRO E INSTALACIÓN</t>
  </si>
  <si>
    <t>CABLE ELÉCTRICO 4X16 AWG PARA CONTROL DE SEMÁFOROS VEHICULARES TIPO ST CU 600V 75°C. SUMINISTRO E INSTALACIÓN.</t>
  </si>
  <si>
    <t>CABLE ELÉCTRICO 3X16 AWG PARA CONTROL DE SEMÁFOROS PEATONALES TIPO ST CU 600V 75°C. SUMINISTRO E INSTALACIÓN.</t>
  </si>
  <si>
    <t>CABLE ELÉCTRICO 2X8 AWG PARA ACOMETIDA TIPO ST CU 600V 75°C. SUMINISTRO E INSTALACIÓN.</t>
  </si>
  <si>
    <t>FRANJA DE AJUSTE DE ANCHO VARIABLE ENTRE 0.10 A 0.18MT Y PROFUNDIDAD VARIABLE ENTRE 0.06 Y 0.15MT EN CONCRETO DE 2500 PSI HECHO EN OBRA</t>
  </si>
  <si>
    <t>LOSETA PREFABRICADA EN CONCRETO A20 TIPO PANOT DE 20X20X6CM COLOR GRIS (SUMINISTRO E INSTALACIÓN. INCLUYE MORTERO DE 1500 PSI DE NIVELACIÓN)</t>
  </si>
  <si>
    <t>BORRADO DE DEMARCACIÓN VIAL POR FRESADO CON MÁQUINA</t>
  </si>
  <si>
    <t>PIEZA DE REMATE CURVA A117 PARA RAMPA VEHICULAR TIPO C (600X400X450MM). INCLUYE SUMINISTRO E INSTALACIÓN. INCLUYE 3CM DE MORTERO 1:5.</t>
  </si>
  <si>
    <t>PIEZA DE REMATE CURVA A115 PARA RAMPA VEHICULAR TIPO C (600X400X450MM). INCLUYE SUMINISTRO E INSTALACIÓN. INCLUYE 3CM DE MORTERO 1:5.</t>
  </si>
  <si>
    <t>TEE HD EXTREMO LISO 3"X3" (SUMINISTRO E INSTALACIÓN)</t>
  </si>
  <si>
    <t>KIT DE NIVELACIÓN PARA HIDRANTE DE DIÁMETRO DE 3", LONGITUD 300MM. SUMINISTRO E INSTALACIÓN.</t>
  </si>
  <si>
    <t>SEÑAL VERTICAL PREVENTIVA SP-46B TIPO CUADRADO CON FLECHA. EN LÁMINA GALVANIZADA CAL. 16, ÁNGULO DE 2X14. REFLECTIVO DIAMANTE TIPO XI, VERDE LIMÓN. PINTURA ELECTROSTÁTICA. (INCLUYE PEDESTAL Y DADO DE CIMENTACIÓN. INCLUYE SUMINISTRO, INSTALACION, TRANSPORTE Y DISPOSICIÓN DE TRANSPORTE.</t>
  </si>
  <si>
    <t>CANAL DE DRENAJE MONOLÍTICO Y REJA EN CONCRETO POLIMÉRICO RD 100V, H265 F900 (1.00 X 0.16 X 0.265 M)(INCLUYE CONCRETO 21 MPA PARA CAMA Y ATRAQUE. INCLUYE SUMINISTRO, INSTALACIÓN Y PRUEBA DE ESTANQUEIDAD)</t>
  </si>
  <si>
    <t>CANAL DE DRENAJE MONOLÍTICO Y REJA EN CONCRETO POLIMÉRICO RD 150V, H280 F900 (1.00 X 0.21 X 0.28 M)(INCLUYE CONCRETO 21 MPA PARA CAMA Y ATRAQUE. INCLUYE SUMINISTRO, INSTALACIÓN Y PRUEBA DE ESTANQUEIDAD)</t>
  </si>
  <si>
    <t>CANAL DE DRENAJE MONOLÍTICO Y REJA EN CONCRETO POLIMÉRICO RD 150V, H380 F900 (1.00 X 0.21 X 0.38 M)(INCLUYE CONCRETO 21 MPA PARA CAMA Y ATRAQUE. INCLUYE SUMINISTRO, INSTALACIÓN Y PRUEBA DE ESTANQUEIDAD)</t>
  </si>
  <si>
    <t>PROTECCIÓN TEMPORAL PARA MONUMENTOS Y/O BIENES MUEBLES CON TELA KAMBEL GRAMAJE 90, COLOR BLANCO. INCLUYE CUERDA NYLON PARA AMARRE. INCLUYE SUMINISTRO Y COLOCACIÓN.</t>
  </si>
  <si>
    <t>PERFORACIÓN HORIZONTAL PARA DUCTO DE POLIETILENO D=4" (INCLUYE TUBERÍA).SUMINISTRO, INSTALACIÓN, TRANSPORTE Y DISPOSICIÓN FINAL DE SOBRANTES.</t>
  </si>
  <si>
    <t>SARDINEL ESPECIAL A116 PARA RAMPA VEHICULAR TIPO C (SUMINISTRO E INSTALACIÓN, INCLUYE 3CM DE MORTERO 1:5</t>
  </si>
  <si>
    <t>VÁLVULA DE PIE ANTIGOLPE DE ARIETE - BRONCE D= 3". SUMINISTRO E INSTALACIÓN</t>
  </si>
  <si>
    <t>TUBERÍA CPVC Ø 3/4". SUMINISTRO E INSTALACIÓN</t>
  </si>
  <si>
    <t>PUNTO HIDRÁULICO AGUA CALIENTE CPVC Ø 1/2" DUCHA. INCLUYE SUMINISTRO E INSTALACIÓN, INCLUYE ACCESORIOS, TUBERÍA, SOLDADURA Y CINTA TEFLÓN.</t>
  </si>
  <si>
    <t>PUNTO HIDRÁULICO AGUA CALIENTE CPVC Ø 3/4" CALENTADOR. INCLUYE SUMINISTRO E INSTALACIÓN, INCLUYE ACCESORIOS, TUBERÍA, SOLDADURA Y CINTA TEFLÓN.</t>
  </si>
  <si>
    <t>PUNTO HIDRÁULICO AGUA FRÍA PVCP Ø 1" ORINAL. INCLUYE SUMINISTRO E INSTALACIÓN, INCLUYE ACCESORIOS, TUBERÍA, SOLDADURA Y CINTA TEFLÓN.</t>
  </si>
  <si>
    <t>PUNTO HIDRÁULICO AGUA FRÍA PVCP Ø 1/2" LAVAPLATOS. INCLUYE SUMINISTRO E INSTALACIÓN, INCLUYE ACCESORIOS, TUBERÍA, SOLDADURA Y CINTA TEFLÓN.</t>
  </si>
  <si>
    <t>PUERTA PRACTICABLE DE MADERA 2 HOJAS CON HERRAJE ANTI-PÁNICO. (SUMINISTRO E INSTALACIÓN.</t>
  </si>
  <si>
    <t>UNIÓN UNIVERSAL PVC SOLDAR Ø 2". SUMINISTRO E INSTALACIÓN.</t>
  </si>
  <si>
    <t>TUBERÍA CPVC Ø 1/2". SUMINISTRO E INSTALACIÓN, SOLDADURA.</t>
  </si>
  <si>
    <t>UNIÓN CPVC TIPO U.S.Ø 1/2". SUMINISTRO E INSTALACIÓN.</t>
  </si>
  <si>
    <t>UNIÓN CPVC TIPO U.S. Ø 3/4". SUMINISTRO E INSTALACIÓN.</t>
  </si>
  <si>
    <t>CODO 90° CPVC TIPO E.L. Ø 1/2". SUMINISTRO E INSTALACIÓN.</t>
  </si>
  <si>
    <t>TEE CPVC TIPO E.L. Ø 1/2". SUMINISTRO E INSTALACIÓN.</t>
  </si>
  <si>
    <t>TEE CPVC TIPO E.L. Ø 3/4". SUMINISTRO E INSTALACIÓN.</t>
  </si>
  <si>
    <t>PUNTO HIDRÁULICO AGUA FRÍA PVCP Ø 1/2" LLAVE MANGUERA. INCLUYE SUMINISTRO E INSTALACIÓN, INCLUYE ACCESORIOS, TUBERÍA, SOLDADURA Y CINTA TEFLÓN.</t>
  </si>
  <si>
    <t>BUJE SOLDADO SANITARIA PVCS TIPO U.M. Ø4" X Ø2". INCLUYE SUMINISTRO E INSTALACIÓN.</t>
  </si>
  <si>
    <t>BUJE SOLDADO SANITARIA PVCS TIPO U.M. Ø6" X Ø4". INCLUYE SUMINISTRO E INSTALACIÓN.</t>
  </si>
  <si>
    <t>YEE SANITARIA REDUCIDA PVCS TIPO U.M. Ø6" X Ø4". INCLUYE SUMINISTRO E INSTALACIÓN.</t>
  </si>
  <si>
    <t>ALFOMBRA MODULAR STRIPES MODULAR. SUMINISTRO E INSTALACIÓN</t>
  </si>
  <si>
    <t>INTERRUPTOR TRIPLE CONMUTABLE PARA ENCENDIDO/APAGADO DE ILUMINACIÓN. INCLUYE ACCESORIOS DE INSTALACIÓN, FIJACIÓN, CAJA DE SALIDA Y ELEMENTOS DE CONEXIÓN. NO INCLUYE TUBERÍA NI CABLEADO.</t>
  </si>
  <si>
    <t>TRATAMIENTO INTEGRAL DE ÁRBOLES DE 1M A 5M. (INCLUYE RIEGO, FERTILIZACIÓN EDÁFICA, MANO DE OBRA, PODA GENERAL Y RADICULAR).</t>
  </si>
  <si>
    <t>TRATAMIENTO INTEGRAL DE ÁRBOLES MAYORES A 5M. (INCLUYE RIEGO, FERTILIZACIÓN EDÁFICA, MANO DE OBRA, PODA GENERAL Y RADICULAR).</t>
  </si>
  <si>
    <t>PINTURA ACRÍLICA BASE AGUA PARA MARCAS VIALES SIN MICROESFERAS, ESPESOR SECO DE 9 MILS Y 60% DE SÓLIDOS POR VOLUMEN, INCLUYE PICTOGRAMAS (INCLUYE SUMINISTRO Y APLICACIÓN CON EQUIPO).</t>
  </si>
  <si>
    <t>UBICACIÓN DE EQUIPO DE CONTROL C900V. (INCLUYE RETIRO E INSTALACIÓN Y PUESTA EN MARCHA).</t>
  </si>
  <si>
    <t>1 DUCTO D= 4" PVC PESADO DB (NO INCLUYE EXCAVACIÓN NI RELLENOS). SUMINISTRO E INSTALACION.</t>
  </si>
  <si>
    <t>2 DUCTO D= 3" PVC PESADO DB (NO INCLUYE EXCAVACIÓN NI RELLENOS). SUMINISTRO E INSTALACION.</t>
  </si>
  <si>
    <t>4 DUCTO D= 3" PVC PESADO DB (NO INCLUYE EXCAVACIÓN NI RELLENOS). SUMINISTRO E INSTALACION.</t>
  </si>
  <si>
    <t>6 DUCTO D= 6" + 3 DUCTOS DE 3" PVC PESADO DB (NO INCLUYE EXCAVACIÓN NI RELLENOS). SUMINISTRO E INSTALACION.</t>
  </si>
  <si>
    <t>BORDILLO NO TRASPASABLE (SEPARADOR DE CARRIL NO REBASABLE) EN POLIETILENO DE ALTA DENSIDAD SIN PLOMO DE COLOR AMARILLO, SECCIONADO EN DOS UNIDADES, ALTURA MÍNIMA 15 CM, ANCHO 20 CM Y LARGO 100 CM, CON LENTE SUPERIOR OMNIDIRECCIONAL DE 360°, INCLUYE ANCLAJE EN CHAZO PLÁSTICO Y 4 TORNILLOS TIRAFONDO DE 1/2" X 4 1/2" (INCLUYE SUMINISTRO E INSTALACIÓN).</t>
  </si>
  <si>
    <t>RETIRO DE TACHAS REFLECTIVA O ESTOPEROLES CON SU RESPECTIVO ANCLAJE. INCLUYE REPARACIÓN DEL SITIO. (INCLUYE ENTREGA EN PATIO DE LA SDM)</t>
  </si>
  <si>
    <t>RETIRO DE TACHONES, HITOS O RESALTOS PORTÁTILES CON SU RESPECTIVO ANCLAJE. INCLUYE REPARACIÓN DEL SITIO. (INCLUYE ENTREGA EN PATIO DE LA SDM)</t>
  </si>
  <si>
    <t>DEMOLICIÓN MANUAL DE POZOS, CAJAS O CÁMARAS DE EMPRESAS DE SERVICIOS PÚBLICOS EN MAMPOSTERÍA. (INCLUYE MARTILLO NEUMÁTICO DE 60 LB Y COMPRESOR PARA DEMOLICIÓN DE BASE Y TAPA Y CARGUE). NO INCLUYE TRANSPORTE.</t>
  </si>
  <si>
    <t>SEÑAL VERTICAL PREVENTIVA DE (60CM X 60CM) EN REFLECTIVO DE ALTA INTENSIDAD TIPO IV O SUPERIOR Y LÁMINA GALVANIZADA CAL. 16. INCLUYE PEDESTAL EN ÁNGULO Y DADO DE CIMENTACIÓN. (INCLUYE SUMINISTRO, INSTALACIÓN, TRANSPORTE Y DISPOSICIÓN DE SOBRANTES).</t>
  </si>
  <si>
    <t>SEÑAL VERTICAL INFORMATIVA DE (60CM X 60CM) EN REFLECTIVO DE ALTA INTENSIDAD TIPO IV O SUPERIOR Y LÁMINA GALVANIZADA CAL. 16. INCLUYE PEDESTAL EN ÁNGULO Y DADO DE CIMENTACIÓN. (INCLUYE SUMINISTRO, INSTALACIÓN, TRANSPORTE Y DISPOSICIÓN DE SOBRANTES).</t>
  </si>
  <si>
    <t>SEÑAL VERTICAL INFORMATIVA DE (45CM X 45CM) EN REFLECTIVO DE ALTA INTENSIDAD TIPO I, O SUPERIOR Y LÁMINA GALVANIZADA CAL. 16. INCLUYE TUBO GALVANIZADO DE 2" DE DIÁMETRO INTERNO Y DADO DE CIMENTACIÓN. (INCLUYE SUMINISTRO, INSTALACIÓN, TRANSPORTE Y DISPOSICIÓN DE SOBRANTES).</t>
  </si>
  <si>
    <t>SEÑAL VERTICAL PREVENTIVA DE (60CM X 60CM) CON PLAQUETA (ALTO MÍNIMO DE 23 CM) EN REFLECTIVO DE ALTA INTENSIDAD TIPO VI, O SUPERIOR Y LÁMINA GALVANIZADA CAL. 16. INCLUYE PEDESTAL EN ÁNGULO Y DADO DE CIMENTACIÓN. (INCLUYE SUMINISTRO, INSTALACIÓN, TRANSPORTE Y DISPOSICIÓN DE SOBRANTES).</t>
  </si>
  <si>
    <t>PISO EN CONCRETO MR 43 (300 Kg/Cm2) GRAVA COMÚN ACELERADO A 7 DÍAS, ESTAMPADO PARA POMPEYANOS Y VIAS A DESNIVEL, COLOR OCRE  (INCLUYE SUMINISTRO Y COLOCACIÓN DE CONCRETO, JUEGO DE MOLDES,  DESMOLDANTE EN POLVO, CURADOR PARA CONCRETO, CORTE Y SELLADO DE JUNTAS.)</t>
  </si>
  <si>
    <t>PISO EN CONCRETO MR 43 (300 KG/CM2) GRAVA COMÚN ACELERADO A 7 DÍAS, LISO PARA POMPEYANOS Y VIAS A DESNIVEL, COLOR OCRE (INCLUYE SUMINISTRO Y COLOCACIÓN DE CONCRETO, DESMOLDANTE EN POLVO, CURADOR PARA CONCRETO, CORTE Y SELLADO DE JUNTAS.)</t>
  </si>
  <si>
    <t>DESMONTE Y RETIRO DE BANCA EN MADERA M50 (INCLUYE TRANSPORTE A SITIO AUTORIZADO)</t>
  </si>
  <si>
    <t>PISO EN CONCRETO MR 41 (280 KG/CM2) GRAVA COMÚN ACELERADO A 7 DÍAS, ESTAMPADO PARA POMPEYANOS Y VIAS A DESNIVEL, COLOR OCRE (INCLUYE SUMINISTRO Y COLOCACIÓN DE CONCRETO, JUEGO DE MOLDES, DESMOLDANTE EN POLVO, CURADOR PARA CONCRETO, CORTE Y SELLADO DE JUNTAS.)</t>
  </si>
  <si>
    <t>PISO EN CONCRETO MR 41 (280 Kg/Cm2) GRAVA COMÚN ACELERADO A 7 DÍAS, LISO PARA POMPEYANOS Y VIAS A DESNIVEL, COLOR OCRE (INCLUYE SUMINISTRO Y COLOCACIÓN DE CONCRETO, JUEGO DE MOLDES,  DESMOLDANTE EN POLVO, CURADOR PARA CONCRETO, CORTE Y SELLADO DE JUNTAS.)</t>
  </si>
  <si>
    <t>MANTENIMIENTO DE PISO EN PIEDRA.(INCLUYE RETIRO DE PIEZAS SUELTAS Y REINSTALACIÓN,INCLUYE MORTERO DE PEGA 1:3, ÁREA DE NIVELACIÓN E HIDROPROTECCIÓN Y LAVADO)</t>
  </si>
  <si>
    <t>ADOQUÍN EN CONCRETO GRIS-EN TRABA COMÚN A-25 10X20X6CM (SUMINISTRO, INSTALACIÓN, INCLUYE MORTERO DE NIVELACIÓN, Y ARENA DE SELLO)</t>
  </si>
  <si>
    <t>CAJA SUBTERRÁNEA EN VÍA PACIFICADA CST2. INCLUYE CONCRETO GRAVA COMÚN DE 4000 PSI, ADITIVO IMPERMEABILIZANTE, ACERO, MICROFIBRA DE POLIPROPILENO, PASOS DE ESCALERA DE GATO. SUMINISTRO E INSTALACIÓN. ÁREA TANQUE A1-7.30M A2-2.21M PERÍMETRO 18.25M, ALTURA- 2.55M.</t>
  </si>
  <si>
    <t>CAJA DE MANIOBRA EN VÍA PACIFICADA CMV. INCLUYE CONCRETO GRAVA COMÚN DE 4000 PSI, MORTERO IMPERMEABILIZADO, ACERO, PASOS DE ESCALERA DE GATO. SUMINISTRO E INSTALACIÓN. ÁREA TANQUE A1-5.50M PERÍMETRO 9.44M, ALTURA- 2.55M.</t>
  </si>
  <si>
    <t>CAJA CS 275-MODIFICADA. INCLUYE CONCRETO GRAVA COMÚN 4000 PSI, ACERO, LADRILLO TOLETE RECOCIDO 24X12X6, MORTERO IMPERMEABILIZANTE, MORTERO 3000 PSI, RECEBO COMÚN, MARCO Y TAPA CAJA SENCILLA CS 275. INCLUYE SUMINISTRO Y CONSTRUCCIÓN.</t>
  </si>
  <si>
    <t>SEÑAL VERTICAL GRUPO DE REGLAMENTARIAS TIPO CIRCULO (D= 45CM). SUMINISTRO E INSTALACIÓN.</t>
  </si>
  <si>
    <t>SEÑAL VERTICAL GRUPO DE PREVENTIVAS TIPO CUADRADO (45CM X 45CM). INCLUYE SUMINISTRO E INSTALACION.</t>
  </si>
  <si>
    <t>SEÑAL VERTICAL GRUPO DE REGLAMENTARIAS SR-01 TIPO OCTAGONO CON ALTURA DE 45CM. INCLUYE SUMINISTRO E INSTALACION.</t>
  </si>
  <si>
    <t>SEÑAL DOBLE DE 0.45X0.45M REFLECTIVO ALTA DENSIDAD TIPO IV EN LÁMINA GALVANIZADA, PEDESTAL EN ÁNGULO SP/SR/SI. SUMINISTRO E INSTALACIÓN.</t>
  </si>
  <si>
    <t>PINTURA EN PLÁSTICO EN FRÍO METILMETACRILATO PARA MARCAS VIALES, CON MICROESFERAS Y ESPESOR SECO SEGÚN NORMA NTC 4744. SUMINISTRO Y APLICACIÓN. (CEBRAS, FLECHAS, PICTOGRAMAS, LINEAS DE PARE, SENDEROS PEATONALES, ACHURADOS, ETC).</t>
  </si>
  <si>
    <t>LUMINARIA YOA MAXI 72 W( INCLUYE SUMINISTROS E INSTALACIÓN, FOTOCELDA, DUCTO, SOPORTE)</t>
  </si>
  <si>
    <t>POSTE EN FIBRA DE VIDRIO H=6M (INCLUYE SUMINISTRO E INSTALACIÓN, NO INCLUYE PEDESTAL)</t>
  </si>
  <si>
    <t>TRANSFORMADOR SEMISUMERGIBLE 112,5 KVA 11,4K/208-120V. (SUMINISTRO E INSTALACIÓN)</t>
  </si>
  <si>
    <t>REDUCCIÓN CONCÉNTRICA PVC DE 3" X 1 1/2"(SUMINISTRO E INSTALACIÓN)</t>
  </si>
  <si>
    <t>BUJE SOLDADO PRESIÓN PVC DE 3" X 1 1/2" (SUMINISTRO E INSTALACIÓN)</t>
  </si>
  <si>
    <t>REGISTRO BOLA 3" TIPO PESADO (INCLUYE SUMINISTRO E INSTALACIÓN, SOLDADURA Y CINTA TEFLON)</t>
  </si>
  <si>
    <t>BUJE SOLDADO PRESIÓN CPVC D=3/4" A 1/2" (INCLUYE SUMINISTRO E INSTALACIÓN).</t>
  </si>
  <si>
    <t>TEE EXTREMO LISO HD 2"X2" (SUMINISTRO E INSTALACIÓN)</t>
  </si>
  <si>
    <t>REGISTRO BOLA 4" TIPO PESADO (INCLUYE SUMINISTRO E INSTALACIÓN, SOLDADURA Y CINTA TEFLON)</t>
  </si>
  <si>
    <t>UNIÓN PVC TIPO U.M. D= 1" (SUMINISTRO E INSTALACIÓN)</t>
  </si>
  <si>
    <t>CODO 45° PVC SOLDAR DE 3/4". (SUMINISTRO E INSTALACIÓN, SOLDADURA)</t>
  </si>
  <si>
    <t>TUBERÍA PVC PRESIÓN E.L. D= 3/4` RDE 21 - 200 PSI (INCLUYE LIMPIEZA Y SOLDADURA ) SUMINISTRO E INSTALACIÓN</t>
  </si>
  <si>
    <t>UNIÓN PVC TIPO U.M. D= 1 1/2" (SUMINISTRO E INSTALACIÓN)</t>
  </si>
  <si>
    <t>UNIÓN PVC TIPO U.M. D= 3/4" (SUMINISTRO E INSTALACIÓN)</t>
  </si>
  <si>
    <t>BUJE SOLDADO PRESIÓN PVC E.L. DE 1 1/4" X 1/2"(SUMINISTRO E INSTALACIÓN)</t>
  </si>
  <si>
    <t>BUJE SOLDADO PRESIÓN PVC E.L. DE 2" X 1 1/4" (SUMINISTRO E INSTALACIÓN)</t>
  </si>
  <si>
    <t>BUJE SOLDADO PRESIÓN PVC E.L. DE 2" X 1"(SUMINISTRO E INSTALACIÓN)</t>
  </si>
  <si>
    <t>BUJE SOLDADO PRESIÓN PVC E.L. DE 2" X 3/4"(SUMINISTRO E INSTALACIÓN)</t>
  </si>
  <si>
    <t>POZO EYECTOR EN CONCRETO 4000 PSI (28 MPA) GRAVA COMÚN - AGUAS LLUVIAS D 1.2M (PREMEZCLADO. INCLUYE SUMINISTRO, FORMALETEO, COLOCACIÓN Y CURADO Y REFUERZO).</t>
  </si>
  <si>
    <t>MAMPOSTERÍA EN BLOQUE 4 E= 0.10M (INCLUYE SUMINISTRO, INSUMOS Y CONSTRUCCIÓN)</t>
  </si>
  <si>
    <t>REALCE DE SARDINEL A UNA ALTURA H= 0.20m, e= 0.20m. CONCRETO DE 3000 PSI. (FUNDIDO EN SITIO). Incluye suministro de concreto, formaleta metálica para sardinel, perforaciones con taladro rotopercutor hasta 3/4" y epóxico para anclaje de acero. (No incluye acero). OBRAS DE CONSERVACIÓN</t>
  </si>
  <si>
    <t>COPA REDUCIDA GALVANIZADA HD 2" x  3/4". (SUMINISTRO E INSTALACIÓN).</t>
  </si>
  <si>
    <t>UNIÓN BRIDA x ACOPLE UNIVERSAL 3"(SUMINISTRO E INSTALACIÓN).</t>
  </si>
  <si>
    <t>UNIÓN BRIDA x ACOPLE UNIVERSAL 4"(SUMINISTRO E INSTALACIÓN).</t>
  </si>
  <si>
    <t>PASAMUROS ACERO INOXIDABLE D= 1 1/2" x 50 cm PARA TUBO DE 1" (INCLUYE SUMINISTRO E INSTALACIÓN).</t>
  </si>
  <si>
    <t>PASAMUROS ACERO INOXIDABLE D= 4" x 50 cm PARA TUBO DE 3" (INCLUYE SUMINISTRO E INSTALACIÓN).</t>
  </si>
  <si>
    <t>MANÓMETRO DE PRESIÓN 0-200 PSI. (INCLUYE SUMINISTRO E INSTALACIÓN).</t>
  </si>
  <si>
    <t>TEE REDUCIDA PVC U.M. 4" x 3" (INCLUYE SUMINISTRO E INSTALACIÓN).</t>
  </si>
  <si>
    <t>PASAMUROS ACERO INOXIDABLE D= 2 1/2" x 50 cm PARA TUBO DE 2" (INCLUYE SUMINISTRO E INSTALACIÓN).</t>
  </si>
  <si>
    <t>BOMBA SUMERGIBLE AGUAS LLUVIAS 2" - 1.0 HP  110V 12 m ca 416 LPM (INCLUYE SUMINISTRO Y MONTAJE).</t>
  </si>
  <si>
    <t>PUNTO HIDRÁULICO AGUA FRÍA PVC 1/2" DUCHA. (INCLUYE SUMINISTRO E INSTALACIÓN, INCLUYE ACCESORIOS, TUBERÍA, SOLDADURA Y CINTA TEFLÓN).</t>
  </si>
  <si>
    <t>MAMPOSTERÍA EN BLOQUE  3 e= 0.07 m (Incluye suministro, insumos y construcción)</t>
  </si>
  <si>
    <t>DEMOLICIÓN PISOS DE CONCRETO - RAMPAS VEHICULARES Y PEATONALES EXISTENTES. (Espesor variable hasta 0.10 m. Incluye Cargue, transporte y disposición final de sobrantes escombrera autorizada).</t>
  </si>
  <si>
    <t>BANCA BOLARDO M41 EN CONCRETO (Incluye suministro e instalación. Incluye base de concreto de 3000 PSI, no incluye descargue).</t>
  </si>
  <si>
    <t>TRANSFORMADOR SEMISUMERGIBLE 300 KVA 11,4K/208-120V.  (Suministro e instalación)</t>
  </si>
  <si>
    <t>PINTURA SOBRE ESTRUCTURA METÁLICA GALVANIZADA. INCLUYE LIMPIEZA SSPC-SP7, BARRERA EPOXICA e=3mils, ACABADO URETANO e=3mils</t>
  </si>
  <si>
    <t>PARCHEO EN PAVIMENTO FLEXIBLE e=0.14m.  (Incluye demolición manual y cargue de pavimento flexible de e=0.14m, transporte y disposición final de escombros, imprimación, colocación y compactación MD19 e=7cm y MD25 e=7cm , riego CRR-1, imprima CLR-0)</t>
  </si>
  <si>
    <t>MEZCLA ASFÁLTICA EN CALIENTE TIPO DENSO MD19 (Suministro, Extendido y Nivelación Manual y Compactación Mecanica)  Incluye: VIBRO COMPACTADOR BENITIN DE 1 TONELADA - INCLUYE OPERARIO Y COMBUSTIBLE</t>
  </si>
  <si>
    <t>MEZCLA ASFÁLTICA EN CALIENTE TIPO DENSO MD25 (Suministro, Extendido y Nivelación Manual y Compactación mecanica con vibrocompactador Benitin de 1 tonelada incluye operario y combustible)</t>
  </si>
  <si>
    <t>BASE GRANULAR CLASE A (BGA_BG38) o (BGB_BG25) - HORARIO NOCTURNO. (Suministro, Extendido Manual, Humedecimiento y Compactación)</t>
  </si>
  <si>
    <t>BASE GRANULAR CLASE A (BGA_BG38) o (BGB_BG25) (Suministro, Extendido, Nivelación, Humedecimiento y Compactación con vibrocompactador)</t>
  </si>
  <si>
    <t>AGREGADOS RECICLADOS PARA SUBBASE GRANULAR (AR_SBG50) (Suministro, Extendido, Nivelación, Humedecimiento y Compactación con vibrocompactador)</t>
  </si>
  <si>
    <t>MEZCLA ASFÁLTICA EN CALIENTE DENSA MD19 con Cemento Asfáltico (Suministro, Extendido, Nivelación y Compactación mecánica con vibrocompactador y compactador de llantas)</t>
  </si>
  <si>
    <t>MEZCLA ASFÁLTICA EN CALIENTE DENSA MD19 con Cemento Asfáltico - HORARIO NOCTURNO. (Suministro, Extendido y Nivelación Manual y Compactación mecanica con vibrocompactador Benitin de 1 tonelada incluye operario y combustible)</t>
  </si>
  <si>
    <t>MEZCLA ASFÁLTICA EN CALIENTE DENSA MD25 CON CEMENTO ASFÁLTICO - HORARIO NOCTURNO. (Suministro, Extendido, Nivelación y Compactación mecanica con vibrocompactador y compactador de llantas)</t>
  </si>
  <si>
    <t>MEZCLA ASFÁLTICA EN CALIENTE DENSA MD25 CON CEMENTO ASFÁLTICO (Suministro, Extendido, Nivelación y Compactación mecanica con vibrocompactador y compactador de llantas)</t>
  </si>
  <si>
    <t>GEOTEXTIL TEJIDO PARA SEPARACIÓN SUBRASANTE/CAPAS GRANULARES (Incluye Suministro e Instalación)</t>
  </si>
  <si>
    <t>RECONSTRUCCIÓN CÁMARA DE INSPECCIÓN T-18A ETB (Incluye muros, cubierta, aro-base y aro-tapa)</t>
  </si>
  <si>
    <t>NIVELACIÓN DE CÁMARA TIPO "F" TELECOMUNICACIONES UNE - EPM H= 0.20m (Dimensiones internas L=0.69 m, B=0,56m, A=0.81 m) (Incluye demolición de cinta y retiro de tapa, cargue, transporte y disposición de escombros, suministro e instalación de ladrillos, mortero.</t>
  </si>
  <si>
    <t>NIVELACIÓN DE CÁMARA TIPO "D" TELECOMUNICACIONES UNE - EPM H= 0.40m (Dimensiones internas L=1.90 m, B=1,06m, A=1.60 m) (Incluye demolición de cinta y retiro de tapa con martillo 60 Lb, cargue, transporte y disposición de escombros, suministro e instalación</t>
  </si>
  <si>
    <t>NIVELACIÓN DE CÁMARA TIPO "2F" TELECOMUNICACIONES UNE - EPM H= 0.23m (Dimensiones internas L=1.50 m, B=0,56m, A=0.90 m) (Incluye demolición de cinta y retiro de tapa, transporte y disposición de escombros, suministro e instalación de ladrillos, mortero, minicargador, acero de refuerzo.</t>
  </si>
  <si>
    <t>NIVELACIÓN DE CÁMARA TIPO "F2" TELECOMUNICACIONES UNE - EPM H= 0.14m (Dimensiones internas L=0.41 m, B=0,36m, A=0.56 m) (Incluye demolición de cinta y retiro de tapa, transporte y disposición de escombros, suministro e instalación de ladrillos, mortero, minicargador, acero de refuerzo.</t>
  </si>
  <si>
    <t>CANAL DE DRENAJE MONOLÍTICO Y REJA EN CONCRETO POLIMÉRICO RD 150V H480 F900 (1.00 X 0.21 X 0.48) m (Incluye concreto 21 MPa para cama y atraque. Incluye suministro, instalación y prueba de estanqueidad).</t>
  </si>
  <si>
    <t>EMPATE ORTOGONAL PVC - AC 4"X4" SEGÚN NORMA NS-023, INCLUYE SUMINISTRO E INSTALACIÓN DE TUBERÍA PVC D=4" U.M RDE 21=1 ML, TEE HD 4"X4" PARA AC=1 UN, UG HD D=4"=3 UN, ADAPTADOR U.S. D=4"=1 UN, UR HD D=4"=1 UN (Suministro e instalación).</t>
  </si>
  <si>
    <t>CANAL DE DRENAJE MONOLÍTICO Y REJA EN CONCRETO POLIMÉRICO PD 100V H230 D400 (1.00 X 0.15 X 0.23) m (Incluye concreto 21 MPa para cama y atraque. Incluye suministro, instalación y prueba de estanqueidad).</t>
  </si>
  <si>
    <t>CANAL DE DRENAJE MONOLÍTICO Y REJA EN CONCRETO POLIMÉRICO RD 200V H330 F900 (1.00 X 0.26 X 0.33) m, INCLUYE CONCRETO 21 Mpa PARA CAMA Y ATRAQUE (Incluye suministro, instalación y prueba de estanqueidad).</t>
  </si>
  <si>
    <t>EMPATE ORTOGONAL PVC - HG 4"X4" SEGÚN NORMA NS-023, INCLUYE SUMINISTRO E INSTALACIÓN DE TUBERÍA PVC D=4" U.M RDE 21=1 ML, TEE HD 4"X4" PARA AC=1 UN, UG HD D=4"=3 UN, ADAPTADOR U.S. D=4"=1 UN, UR HD D=4"=1 UN (Suministro e instalación).</t>
  </si>
  <si>
    <t>PERFORACIÓN HORIZONTAL PARA DUCTO DE POLIETILENO D=10", INCLUYE TUBERÍA (Incluye movilización y desmovilización de equipo, suministro e instalación de tubería, transporte y disposición final de sobrantes).</t>
  </si>
  <si>
    <t>EMPATE ORTOGONAL PVC - PVC 4"X3" SEGÚN NORMA NS-023, INCLUYE SUMINISTRO E INSTALACIÓN DE TUBERÍA PVC D=4" U.M RDE 21=1 ML, TEE HD EL 4"X3"=1 UN, UZ U.M PVC D=4"=1 UN, UZ U.M PVC D=3"=1 UN,  UR U.M PVC D=4"=1 UN, UR U.M PVC D=3"=1 UN (Suministro e instalación).</t>
  </si>
  <si>
    <t>EMPATE ORTOGONAL PVC - AC 6"X6" SEGÚN NORMA NS-023, INCLUYE SUMINISTRO E INSTALACIÓN DE TUBERÍA PVC D=6" U.M RDE 21=1 ML, TEE HD 6"X6" PARA AC=1 UN, UG HD D=6"=3 UN, UZ U.M PVC D=6"=1 UN, UR HD D=6"=1 UN (Suministro e instalación).</t>
  </si>
  <si>
    <t>CAJA PARA CONEXIÓN DE DRENAJE EN CONCRETO REFORZADO 28 MPa (Dimensiones internas: (0.9x0.9) m, H=1.94 m, e=0,2 m) (Incluye muros, concreto de limpieza e=0,05 m, placa de base y placa de cubierta e=0,16 m, dos arobases y arotapas HF según NP-024. Suministro y construcción.</t>
  </si>
  <si>
    <t>CAJA PARA CONEXIÓN DE DRENAJE EN CONCRETO REFORZADO 28 MPa (Dimensiones internas: (1.4x1.5) m, H=2.23 m, e=0,2 m) (Incluye muros, concreto de limpieza e=0,05 m, placa de base y placa de cubierta e=0,16 m, dos arobases y arotapas HF según NP-024. Suministro y construcción.</t>
  </si>
  <si>
    <t>TAPÓN HD EXTREMO JUNTA HIDRÁULICA D=3" (Suministro e instalación).</t>
  </si>
  <si>
    <t>TEE HD EXTREMO JUNTA HIDRÁULICA 10"x6" (Suministro e instalación).</t>
  </si>
  <si>
    <t>CODO HD 22.5° EXTREMO JUNTA HIDRÁULICA PARA PVC D= 2" (Suministro e instalación)</t>
  </si>
  <si>
    <t>ALQUILER DE ENTIBADO METÁLICO TIPO CAJÓN (E1A-E1B) O DESLIZANTE (E2) SEGÚN NORMA EAAB (Incluye colocación y transporte)</t>
  </si>
  <si>
    <t>M2/MES</t>
  </si>
  <si>
    <t>CAJA PARA CONEXIÓN DE DRENAJE EN CONCRETO REFORZADO 28 MPa (Dimensiones internas: (1.6x0.8) m, H=1.5 m, e=0,2 m) (Incluye muros, concreto de limpieza e=0,05 m, placa de base y placa de cubierta e=0,16 m, dos arobases y arotapas HF según NP-024. Suministro y construcción</t>
  </si>
  <si>
    <t>EMPATE ORTOGONAL PVC - PVC 8"X4" SEGÚN NORMA NS-023, INCLUYE SUMINISTRO E INSTALACIÓN DE TUBERÍA PVC D=8" U.M RDE 21=1 ML, TEE HD EL 8"X4"=1 UN, UZ U.M PVC D=8"=1 UN, UZ U.M PVC D=4"=1 UN,  UR U.M PVC D=8"=1 UN, UR U.M PVC D=4"=1 UN (Suministro e instalación).</t>
  </si>
  <si>
    <t>EMPATE DE TUBERÍA EN PVC A PVC 6"X4" LINEAL SEGÚN NORMA NS-023, INCLUYE  REDUCCIÓN U.M PVC 6"X4" (Suministro e instalación)</t>
  </si>
  <si>
    <t>EMPATE ORTOGONAL PVC - PVC 12"X4" SEGÚN NORMA NS-023, INCLUYE SUMINISTRO E INSTALACIÓN DE TUBERÍA PVC D=4" U.M RDE 21=1 ML, TEE HD EL 12"X4"=1 UN, UZ U.M PVC D=12"=1 UN, UZ U.M PVC D=4"=1 UN,  UR U.M PVC D=12"=1 UN, UR U.M PVC D=4"=1 UN (Suministro e instalación).</t>
  </si>
  <si>
    <t>PILOTE D=0.50 M DE CONCRETO TREMIE 4000 PSI (28 MPA) (Incl. Excavación, Cargue, movilización, montaje, descabece y desmontaje equipo).</t>
  </si>
  <si>
    <t>PILOTE D=0.40 M DE CONCRETO TREMIE 4000 PSI (28 MPA) (Incl. Excavación, Cargue, movilización, montaje, descabece y desmontaje equipo).</t>
  </si>
  <si>
    <t>HUMECTACIÓN CON AGUA PARA CONTROL DE EROSIONES (Incluye suministro y riego manual)</t>
  </si>
  <si>
    <t>LITRO</t>
  </si>
  <si>
    <t>PLANTACIÓN DE ÁRBOL CARISECO H= 1.5 m (Incluye aplicación y mezcla se sustrato, tutor, amarre y siembra. Incluye transporte y disposición final de sobrantes en sitio autorizado. Suministro y plantación)</t>
  </si>
  <si>
    <t>PLANTACIÓN DE ÁRBOL CEDRO H=1.5mt (Incluye siembra, caja, tierra abonada, tutor) SUMINISTRO Y SIEMBRA.</t>
  </si>
  <si>
    <t>PLANTACIÓN DE ÁRBOL SIETECUEROS H= 1.5 m (Incluye aplicación y mezcla se sustrato, tutor, amarre y siembra. Incluye transporte y disposición final de sobrantes en sitio autorizado. Suministro y plantación).</t>
  </si>
  <si>
    <t>PALMA ALEJANDRA H= 1.5 m (Incluye aplicación y mezcla se sustrato, tutor, amarre y siembra. Incluye transporte y disposición final de sobrantes en sitio autorizado. Suministro y plantación)</t>
  </si>
  <si>
    <t>GRAVILLA DE 3/4" - SUMINISTRO E INSTALACIÓN.</t>
  </si>
  <si>
    <t>PROCESO DE INSTALACION  DE MATERIAL GRANULAR (INCLUYE EXTENDIDO, NIVELACIÓN Y COMPACTACION)</t>
  </si>
  <si>
    <t>CONTROL DE POLVO CON CLORURO DE CALCIO</t>
  </si>
  <si>
    <t>MANTENIMIENTO RUTINARIO TRONCALES MALLA VIAL URBANA EN CONCRETO HIDRÁULICO</t>
  </si>
  <si>
    <t>MANTENIMIENTO PERIÓDICO TRONCALES MALLA VIAL URBANA EN CONCRETO ASFÁLTICO (INCLUYE 5% BACHEO, 95% FRESADO Y REPOSICIÓN CARPETA) HORARIO NOCTURNO</t>
  </si>
  <si>
    <t>MANTENIMIENTO PERIÓDICO TRONCALES MALLA VIAL URBANA EN CONCRETO HIDRÁULICO HORARIO NOCTURNO (incluye limpieza pozos, sellado de juntas y reposición de losas)</t>
  </si>
  <si>
    <t>REHABILITACIÓN - TRONCALES  MALLA VIAL URBANA - DE PAVIMENTO FLEXIBLE e=0.26 (NO INCLUYE SARDINEL)</t>
  </si>
  <si>
    <t>REHABILITACIÓN - TRONCALES MALLA VIAL URBANA - DE PAVIMENTO HIDRÁULICO MR 45 e=0.25 (NO INCLUYE SARDINEL)</t>
  </si>
  <si>
    <t>RECONSTRUCCIÓN - TRONCALES MALLA VIAL URBANA - DE PAVIMENTO FLEXIBLE e=0.26 (NO INCLUYE SARDINEL)</t>
  </si>
  <si>
    <t>RECONSTRUCCIÓN - TRONCALES MALLA VIAL URBANA - DE PAVIMENTO HIDRÁULICO MR 45 e=0.25 (NO INCLUYE SARDINEL)</t>
  </si>
  <si>
    <t>MANTENIMIENTO RUTINARIO MALLA VIAL ARTERIAL URBANA EN CONCRETO HIDRÁULICO</t>
  </si>
  <si>
    <t>MANTENIMIENTO PERIÓDICO MALLA VIAL ARTERIAL URBANA EN CONCRETO ASFÁLTICO (INCLUYE 5% BACHEO, 95% FRESADO Y REPOSICIÓN CARPETA) HORARIO NOCTURNO</t>
  </si>
  <si>
    <t>MANTENIMIENTO PERIÓDICO MALLA VIAL ARTERIAL URBANA EN CONCRETO HIDRÁULICO  HORARIO NOCTURNO (incluye limpieza pozos, sellado de juntas y reposición de losas)</t>
  </si>
  <si>
    <t>REHABILITACIÓN DE PAVIMENTO FLEXIBLE MALLA VIAL ARTERIAL URBANA e=0.26</t>
  </si>
  <si>
    <t>REHABILITACIÓN DE PAVIMENTO HIDRÁULICO MALLA VIAL ARTERIAL URBANA MR 45 e=0.25 (NO INCLUYE SARDINEL)</t>
  </si>
  <si>
    <t>RECONSTRUCCIÓN  DE PAVIMENTO FLEXIBLE MALLA VIAL ARTERIAL URBANA e=0.26</t>
  </si>
  <si>
    <t>RECONSTRUCCIÓN DE PAVIMENTO HIDRÁULICO MR 45 e= 0.30 MALLA VIAL ARTERIAL URBANA (NO INCLUYE SARDINEL)</t>
  </si>
  <si>
    <t>MANTENIMIENTO RUTINARIO MALLA VIAL INTERMEDIA URBANA EN CONCRETO HIDRÁULICO</t>
  </si>
  <si>
    <t>MANTENIMIENTO PERIÓDICO MALLA VIAL INTERMEDIA URBANA EN CONCRETO ASFÁLTICO HORARIO NOCTURNO (INCLUYE 5% BACHEO Y 95% FRESADO + REPOSICIÓN DE CARPETA)</t>
  </si>
  <si>
    <t>MANTENIMIENTO PERIÓDICO MALLA VIAL INTERMEDIA URBANA EN CONCRETO HIDRÁULICO HORARIO NOCTURNO (incluye limpieza pozos, sellado de juntas y reposición de losas)</t>
  </si>
  <si>
    <t>REHABILITACIÓN MALLA VIAL INTERMEDIA URBANA DE PAVIMENTO FLEXIBLE e=0.17 (NO INCLUYE SARDINEL)</t>
  </si>
  <si>
    <t>REHABILITACIÓN MALLA VIAL INTERMEDIA URBANA DE PAVIMENTO HIDRÁULICO MR 45 e=0.20 (NO INCLUYE SARDINEL)</t>
  </si>
  <si>
    <t>RECONSTRUCCIÓN MALLA VIAL INTERMEDIA URBANA DE PAVIMENTO FLEXIBLE e=0.17 (NO INCLUYE SARDINEL)</t>
  </si>
  <si>
    <t>RECONSTRUCCIÓN MALLA VIAL INTERMEDIA URBANA DE PAVIMENTO HIDRÁULICO MR 45 e=0.20 (NO INCLUYE SARDINEL)</t>
  </si>
  <si>
    <t>MANTENIMIENTO RUTINARIO MALLA VIAL LOCAL URBANA EN CONCRETO HIDRÁULICO</t>
  </si>
  <si>
    <t>MANTENIMIENTO PERIÓDICO MALLA VIAL LOCAL URBANA EN CONCRETO ASFÁLTICO HORARIO NOCTURNO (INCLUYE 5% BACHEO Y 95% FRESADO + REPOSICIÓN DE CARPETA)</t>
  </si>
  <si>
    <t>MANTENIMIENTO PERIÓDICO MALLA VIAL LOCAL URBANA EN CONCRETO HIDRÁULICO HORARIO NOCTURNO (incluye limpieza pozos, sellado de juntas y reposición de losas)</t>
  </si>
  <si>
    <t>REHABILITACIÓN MALLA VIAL LOCAL URBANA DE PAVIMENTO FLEXIBLE e=0.17 (NO INCLUYE SARDINEL)</t>
  </si>
  <si>
    <t>REHABILITACIÓN MALLA VIAL LOCAL URBANA DE PAVIMENTO HIDRÁULICO MR 45 e=0.20 (NO INCLUYE SARDINEL)</t>
  </si>
  <si>
    <t>RECONSTRUCCIÓN MALLA VIAL LOCAL URBANA DE PAVIMENTO FLEXIBLE e=0.17 (NO INCLUYE SARDINEL)</t>
  </si>
  <si>
    <t>RECONSTRUCCIÓN MALLA VIAL LOCAL URBANA DE PAVIMENTO HIDRÁULICO MR 45 e=0.20 (NO INCLUYE SARDINEL)</t>
  </si>
  <si>
    <t>MANTENIMIENTO RUTINARIO MALLA VIAL RURAL - AFIRMADO NO PRINCIPAL - EN CONCRETO ASFÁLTICO</t>
  </si>
  <si>
    <t>MANTENIMIENTO PERIÓDICO MALLA VIAL RURAL - AFIRMADO NO PRINCIPAL - EN CONCRETO ASFÁLTICO HORARIO NOCTURNO (INCLUYE 5% BACHEO Y 95% FRESADO + REPOSICIÓN DE CARPETA)</t>
  </si>
  <si>
    <t>REHABILITACIÓN MALLA VIAL RURAL- AFIRMADO NO PRINCIPAL - DE PAVIMENTO FLEXIBLE e=0.17 (NO INCLUYE SARDINEL)</t>
  </si>
  <si>
    <t>MANTENIMIENTO RUTINARIO MALLA VIAL RURAL - AFIRMADO PRINCIPAL - EN CONCRETO ASFÁLTICO</t>
  </si>
  <si>
    <t>MANTENIMIENTO PERIÓDICO MALLA VIAL RURAL - AFIRMADO PRINCIPAL - EN CONCRETO ASFÁLTICO HORARIO NOCTURNO (INCLUYE 5% BACHEO Y 95% FRESADO + REPOSICIÓN DE CARPETA)</t>
  </si>
  <si>
    <t>REHABILITACIÓN MALLA VIAL RURAL - AFIRMADO PRINCIPAL - DE PAVIMENTO FLEXIBLE e=0.17 (NO INCLUYE SARDINEL)</t>
  </si>
  <si>
    <t>MANTENIMIENTO RUTINARIO MALLA VIAL RURAL NO PRINCIPAL EN CONCRETO HIDRÁULICO</t>
  </si>
  <si>
    <t>MANTENIMIENTO PERIÓDICO MALLA VIAL RURAL NO PRINCIPAL EN CONCRETO ASFÁLTICO HORARIO NOCTURNO (INCLUYE 5% BACHEO Y 95% FRESADO + REPOSICIÓN DE CARPETA)</t>
  </si>
  <si>
    <t>MANTENIMIENTO PERIÓDICO MALLA VIAL RURAL NO PRINCIPAL EN CONCRETO HIDRÁULICO HORARIO NOCTURNO (incluye limpieza pozos, sellado de juntas y reposición de losas)</t>
  </si>
  <si>
    <t>REHABILITACIÓN MALLA VIAL RURAL NO PRINCIPAL DE PAVIMENTO FLEXIBLE e=0.17 (NO INCLUYE SARDINEL)</t>
  </si>
  <si>
    <t>REHABILITACIÓN MALLA VIAL RURAL NO PRINCIPAL DE PAVIMENTO HIDRÁULICO MR 45 e=0.20 (NO INCLUYE SARDINEL)</t>
  </si>
  <si>
    <t>RECONSTRUCCIÓN MALLA VIAL RURAL NO PRINCIPAL DE PAVIMENTO FLEXIBLE e=0.17 (NO INCLUYE SARDINEL)</t>
  </si>
  <si>
    <t>RECONSTRUCCIÓN MALLA VIAL RURAL NO PRINCIPAL DE PAVIMENTO HIDRÁULICO MR 45 e=0.20 (NO INCLUYE SARDINEL)</t>
  </si>
  <si>
    <t>MANTENIMIENTO RUTINARIO MALLA VIAL RURAL PRINCIPAL EN CONCRETO HIDRÁULICO</t>
  </si>
  <si>
    <t>MANTENIMIENTO PERIÓDICO MALLA VIAL RURAL PRINCIPAL EN CONCRETO ASFÁLTICO HORARIO NOCTURNO (INCLUYE 5% BACHEO Y 95% FRESADO + REPOSICIÓN DE CARPETA)</t>
  </si>
  <si>
    <t>MANTENIMIENTO PERIÓDICO MALLA VIAL RURAL PRINCIPAL EN CONCRETO HIDRÁULICO HORARIO NOCTURNO (incluye limpieza pozos, sellado de juntas y reposición de losas)</t>
  </si>
  <si>
    <t>REHABILITACIÓN MALLA VIAL RURAL PRINCIPAL DE PAVIMENTO FLEXIBLE e=0.17 (NO INCLUYE SARDINEL)</t>
  </si>
  <si>
    <t>REHABILITACIÓN MALLA VIAL RURAL PRINCIPAL DE PAVIMENTO HIDRÁULICO MR 45 e=0.20 (NO INCLUYE SARDINEL)</t>
  </si>
  <si>
    <t>RECONSTRUCCIÓN MALLA VIAL RURAL PRINCIPAL DE PAVIMENTO FLEXIBLE e=0.17 (NO INCLUYE SARDINEL)</t>
  </si>
  <si>
    <t>RECONSTRUCCIÓN MALLA VIAL RURAL PRINCIPAL DE PAVIMENTO HIDRÁULICO MR 45 e=0.20 (NO INCLUYE SARDINEL)</t>
  </si>
  <si>
    <t>5 DUCTOS D=6" +3 DUCTOS D=3" PVC-TDP (Incluye Suministro e Instalación. No Incluye Rellenos).</t>
  </si>
  <si>
    <t>2 DUCTOS D=6" +3 DUCTOS D=2" PVC-TDP (Incluye Suministro e Instalación. No Incluye Rellenos).</t>
  </si>
  <si>
    <t>2 DUCTOS D=6" +3 DUCTOS D=3" PVC-TDP (Incluye Suministro e Instalación. No Incluye Rellenos).</t>
  </si>
  <si>
    <t>CAMARA TIPO "T" TELECOMUNICACIONES UNE - EPM (Dimensiones internas L=0.69 m, B=0,56m, A=0.81 m) (Incluye base, muros en ladrillo, cubierta, aro-base y aro-tapa. Suministro y construcción).</t>
  </si>
  <si>
    <t>1 DUCTOS D=6" PVC-TDP (Incluye Suministro e Instalación. No Incluye Rellenos).</t>
  </si>
  <si>
    <t>CAMARA TIPO "2T" TELECOMUNICACIONES UNE - EPM  (Dimensiones internas L=1.50 m, B=0,56m, A=0.90 m) (Incluye base, muros en ladrillo, cubierta, aro-base y aro-tapa. Suministro y construcción).</t>
  </si>
  <si>
    <t>REDUCCION CONCENTRICA HD 12"x10" (Suministro e Instalación).</t>
  </si>
  <si>
    <t>EMPATE ORTOGONAL PVC - HG 6"X6" SEGÚN NORMA NS-023, INCLUYE SUMINISTRO E INSTALACIÓN DE TUBERÍA PVC D=6" U.M RDE 21=1 ML, TEE HD 6"X6" PARA PVC=1 UN, UR HD D=6"=1 UN, UZ U.M PVC D=6"=1 UN, UD HD D=6"=1 UN (Suministro e instalación).</t>
  </si>
  <si>
    <t>EMPATE DE TUBERÍA EN PVC A HG 6" LINEAL TIPO B SEGÚN NORMA NS-023, INCLUYE TUBERÍA PVC D=6" U.M RDE 21=1 ML, UR HD D=6"=1 UN, UZ PVC D=6"=1 UN (Suministro e instalación).</t>
  </si>
  <si>
    <t>PERFORACIÓN HORIZONTAL PARA DUCTO DE POLIETILENO D=8", INCLUYE TUBERÍA (Incluye movilización y desmovilización de equipo, suministro e instalación de tubería, transporte y disposición final de sobrantes).</t>
  </si>
  <si>
    <t>UNION DE REPARACION HD EL D=4" (Suministro e Instalación).</t>
  </si>
  <si>
    <t>LOSETA PODOTACTIL ALERTA/GUÍA EN POLIURETANO DE ALTA DENSIDAD, ANCHO=0.4 m EN COLOR AMARILLO SEGÚN NTC 5610 (Incluye limpieza y alistamiento de superficie, suministro e instalación).</t>
  </si>
  <si>
    <t>CUCHARO H= 1.5 m (Incluye aplicación y mezcla se sustrato, tutor, amarre y siembra. Incluye transporte y disposición final de sobrantes en sitio autorizado. Suministro y plantación).</t>
  </si>
  <si>
    <t>PROTECCIÓN TEMPORAL PARA CERRAMIENTOS Y/O FACHADAS DE BIENES INMUEBLES DE INTERÉS CULTURAL, INCLUYE VARA MADERA ROLLIZA H=1.22 m, LISTÓN DE MADERA, TELA COLOR BLANCO, ESPUMA DE POLIETILENO e=5 mm (Incluye suministro y colocación).</t>
  </si>
  <si>
    <t>CAJA PARA CONEXIÓN DE DRENAJE EN MAMPOSTERÍA (Dimensiones internas: (0.6x0.6) m, H=0.77 m) (Incluye muros, impermeabilización interna y externa, relleno en recebo e=0.10 m, placa de base e=0.20 m, cañuela, placa de cubierta e=0,20 m y tapa en concreto tipo vehicular. Suministro y construcción).</t>
  </si>
  <si>
    <t>HELECHO MACHO, DENSIDAD=6 u/m2 (No incluye tierra negra adicional. No incluye remoción y transporte de sobrantes. Suministro y plantación).</t>
  </si>
  <si>
    <t>PERFORACIÓN HORIZONTAL PARA DUCTO DE POLIETILENO D=6", INCLUYE TUBERÍA (Incluye suministro, instalación, transporte y disposición final de sobrantes)</t>
  </si>
  <si>
    <t>PERFORACIÓN HORIZONTAL PARA DUCTO DE POLIETILENO D=12", INCLUYE TUBERÍA (Incluye suministro, instalación, transporte y disposición final de sobrantes)</t>
  </si>
  <si>
    <t>SEMÁFORO (4x200) S2, LENTES DE POLICARBONATO DE 8" PARA BICICLETAS LUCES, SISTEMA DE ILUMINACIÓN A LEDS, FLECHA DE GIRO, COMPATIBILIDAD C800/900, FIJACIÓN A MÉNSULA. INCLUYE ELEMENTOS DE FIJACIÓN</t>
  </si>
  <si>
    <t>NIVELACIÓN DE CÁMARA TIPO "T" TELECOMUNICACIONES UNE - EPM H= 0.20m (Dimensiones internas L=0.69 m, B=0,56m, A=0.81 m) (Incluye demolición de cinta y retiro de tapa, cargue, transporte y disposición de escombros, suministro e instalación de ladrillos, mortero, marco y tapa)</t>
  </si>
  <si>
    <t>NIVELACIÓN DE CÁMARA TIPO "2T" TELECOMUNICACIONES UNE - EPM H= 0.23m (Dimensiones internas L=1.50 m, B=0,56m, A=0.90 m) (Incluye demolición de cinta y retiro de tapa, cargue, transporte y disposición de escombros, suministro e instalación de ladrillos, mortero, marco y tapa)</t>
  </si>
  <si>
    <t>3 DUCTOS D=6" + 2 DUCTOS D=3" PVC TDP (Incluye suministro e instalación. No Incluye rellenos)</t>
  </si>
  <si>
    <t>4 DUCTOS D=6" + 2 DUCTOS D=3" PVC TDP (Incluye suministro e instalación. No Incluye rellenos)</t>
  </si>
  <si>
    <t>9 DUCTOS D=6" + 3 DUCTOS D=3" PVC TDP (Incluye suministro e instalación. No Incluye rellenos)</t>
  </si>
  <si>
    <t>4 DUCTOS D=6" + 3 DUCTOS D=3" PVC TDP (Incluye suministro e instalación. No Incluye rellenos)</t>
  </si>
  <si>
    <t>ADAPTADOR TERMINAL CAMPANA PVC D=2" (Suministro e Instalación)</t>
  </si>
  <si>
    <t>TRASLADO DE ARMARIOS (Incluye retiro, traslado e instalación de armario. Demolición manual, excavación y colocación de concreto para dados, transporte y disposición de sobrantes)</t>
  </si>
  <si>
    <t>2 DUCTOS D=6" + 2 DUCTOS D=3" PVC TDP (Incluye suministro e instalación. No Incluye rellenos)</t>
  </si>
  <si>
    <t>5 DUCTOS D=6" + 2 DUCTOS D=3" PVC TDP (Incluye suministro e instalación. No Incluye rellenos)</t>
  </si>
  <si>
    <t>1 DUCTOS D=6" + 2 DUCTOS D=3" PVC TDP (Incluye suministro e instalación. No Incluye rellenos)</t>
  </si>
  <si>
    <t>3 DUCTOS D=6" + 3 DUCTOS D=3" PVC TDP (Incluye suministro e instalación. No Incluye rellenos)</t>
  </si>
  <si>
    <t>CAJA DE INSPECCIÓN EN CONCRETO REFORZADO 28 MPa (Dimensiones internas: (1.0x1.0) m, H=2.36 m, e=0,2 m) (Incluye muros, concreto de limpieza e=0,05 m, placa de base e=0,20 m y placa de cubierta e=0,16 m, arobase y arotapa HF según NP-024 y pasos plásticos c/0.40. Suministro y construcción).</t>
  </si>
  <si>
    <t>EMPATE ORTOGONAL PVC - PEAD 6"X6" SEGÚN NORMA NS-023, INCLUYE TEE PE ELECTROFUSIÓN  6"X6"=1 UN, TUBERÍiA POLIETILENO D=6"=2 ML, PORTAFLANCHE PE D=6"=2 UN, BRIDA LOCA PE D=6"=2 UN, BRIDA UNIVERSAL POR ACOPLE UNIVERSAL HD D=6"=2 UN (Suministro e instalación)</t>
  </si>
  <si>
    <t>CAMARA TIPO "D" TELECOMUNICACIONES UNE - EPM (Dimensiones internas L=1.90 m, B=1,06m, A=1.60 m) (Incluye base, muros en bloque, cubierta, aro-base y aro-tapa. Suministro y construcción)</t>
  </si>
  <si>
    <t>CÁMARA TIPO "2F" TELECOMUNICACIONES UNE - EPM (Dimensiones internas L=1.50 m, B=0,56m, A=0.90 m) (Incluye base, muros en ladrillo, cubierta, aro-base y aro-tapa. Suministro y construcción)</t>
  </si>
  <si>
    <t>CÁMARA TIPO "F" TELECOMUNICACIONES UNE - EPM (Dimensiones internas L=0.69 m, B=0,56m, A=0.81 m) (Incluye base, muros en ladrillo, cubierta, aro-base y aro-tapa. Suministro y construcción)</t>
  </si>
  <si>
    <t>TEE PE TERMOFUSIÓN  6"X6" (Incluye suministro e instalación)</t>
  </si>
  <si>
    <t>REDUCCIÓN CONCÉNTRICA PE TERMOFUSIÓN 6"X4" (Incluye suministro e instalación)</t>
  </si>
  <si>
    <t>TAPÓN HD EXTREMO JUNTA HIDRÁULICA D=12" (Suministro e instalación)</t>
  </si>
  <si>
    <t>BASE GRANULAR CLASE B (BGB_BG38) o (BGB_BG25) (Suministro, Extendido, Nivelación, Humedecimiento y Compactación con vibrocompactador)</t>
  </si>
  <si>
    <t>BASE GRANULAR CLASE B (BGB_BG38) o (BGB_BG25) - HORARIO NOCTURNO. (Suministro, Extendido Manual, Humedecimiento y Compactación)</t>
  </si>
  <si>
    <t>BARRERA DE SEGURIDAD EN CONCRETO A-165 ( 53x60x150cm). (Suministro, transporte e Instalación).</t>
  </si>
  <si>
    <t>INSTALACIÓN BARRERA DE SEGURIDAD EN CONCRETO (A-165 - 53*60*150). (Instalación).</t>
  </si>
  <si>
    <t>INSTALACIÓN HITO DE 75cm DE ALTURA Y 8 cm DE DIAMETRO CON REFLECTIVOS DE COLOR AMARILLO. (Instalación).</t>
  </si>
  <si>
    <t>INSTALACIÓN SEGREGADOR BICICLETA (TACHÓN PLÁSTICO O CAUCHO ALTA RESISTENCIA COMO POLIPROPILENO DE ALTO IMPACTO, CON INSTALACIÓN ESTRUCTURA DE REFUERZO, ELEMENTOS REFLECTIVOS DE ALTA EFICIENCIA. TIPO TRANSMILENIO 40.5cmx15cmx8.5cm).(Instalación).</t>
  </si>
  <si>
    <t>ALQUILER DE DISPENSADOR PLÁSTICO DE TOALLAS TIPO Z_(Según Apéndice Bioseguridad Covid 19)</t>
  </si>
  <si>
    <t>ALQUILER DE MESA PLÁSTICA DE 0.72m x 0.72m x 0.72m_(Según Apéndice Bioseguridad Covid 19)</t>
  </si>
  <si>
    <t>ALQUILER DE TERMÓMETRO INFRARROJO PARA USO EN HUMANOS, LIBRE DE CONTACTO, IMPERMEABLE_(Según Apéndice Bioseguridad Covid 19)</t>
  </si>
  <si>
    <t>ALQUILER LAVAMANOS PORTÁTIL EN ACERO INOXIDABLE CON DOS TANQUES PARA AGUA LIMPIA Y RESIDUAL DE 20 LT C/U_ (Según Apéndice Bioseguridad Covid 19)</t>
  </si>
  <si>
    <t>ALQUILER CAMILLA EN FIBRA CON ARNÉS - INMOVILIZADOR Y SEÑAL. _(Según Apéndice Bioseguridad Covid 19)</t>
  </si>
  <si>
    <t>ALQUILER DE DISPENSADOR DE JABÓN, METÁLICO DE 1LT. _(Según Apéndice Bioseguridad Covid 19)</t>
  </si>
  <si>
    <t>PAQUETE DE ELEMENTOS PARA LIMPIEZA Y DESINFECCIÓN PARA 10 TRABAJADORES DE OBRA - HERRAMIENTAS-MAQUINARIA Y EQUIPO MENOR (INCLUYE ALCOHOL ANTISÉPTICO-70%, TOALLAS DE PAPEL PARA MANOS, JABÓN LIQUIDO PARA MANOS, GEL ANTIBACTERIAL, ALQUILER DE DISPENSADOR DE TOALLAS, ALQUILER DISPENSADOR METÁLICO DE JABÓN, ALQUILER LAVAMANOS PORTÁTIL ACERO INOX. INCLUYE AGUA)</t>
  </si>
  <si>
    <t>PAQUETE DE ELEMENTOS PARA LIMPIEZA Y DESINFECCIÓN PARA 10 TRABAJADORES DE CONSULTORÍA / INTERVENTORÍA (INCLUYE ALCOHOL ANTISÉPTICO-70%, TOALLAS DE PAPEL PARA MANOS, JABÓN LIQUIDO PARA MANOS, GEL ANTIBACTERIAL, ALQUILER DE DISPENSADOR DE TOALLAS, ALQUILER DISPENSADOR METÁLICO DE JABÓN)</t>
  </si>
  <si>
    <t>ALQUILER DE FUMIGADORA DE ESPALDA. ASPERSOR BOMBA MANUAL 20 LITROS. DESINFECCIÓN_ (Según Apéndice Bioseguridad Covid 19) INCLUYE MEZCLA AGUA-HIPOCLORITO 20 mml/LITRO</t>
  </si>
  <si>
    <t>CENEFA LINEAL EN LOSETA LISA BICAPA TIPO A51 (40 X 20 X 6) cm PARA FRANJA DE SEGURIDAD (Suministro, colocación y compactación con equipo manual. Incluye base en arena de nivelación e=4 cm y arena de sello)</t>
  </si>
  <si>
    <t>LOSETA LISA BICAPA TPO A40 (60 X 20 X 6) cm TEXTURA DE ANDÉN COLOR GRIS CLARO (Suministro, colocación y compactación con equipo manual. Incluye base en arena de nivelación e=4 cm y arena de sello)</t>
  </si>
  <si>
    <t>LOSETA LISA BICAPA TPO A40 (60 X 20 X 6) cm TEXTURA DE ANDÉN COLOR GRIS MEDIO (Suministro, colocación y compactación con equipo manual. Incluye base en arena de nivelación e=4 cm y arena de sello)</t>
  </si>
  <si>
    <t>ANGEO PLÁSTICO (Suministro e instalación)</t>
  </si>
  <si>
    <t>ENROCADO EN PIEDRA PARTIDA CON DIÁMETROS DE 25 A 75 MM (Suministro y colocación)</t>
  </si>
  <si>
    <t>TEE PE100 PN16 TERMOFUSIÓN 12"X6" (Incluye suministro e instalación)</t>
  </si>
  <si>
    <t>TRAGANTE CÚPULA CONCÉNTRICA DE 8"x 6" EN ALUMINIO (Incluye suministro e instalación)</t>
  </si>
  <si>
    <t>LOSETA LISA BICAPA TPO A40 (60 X 20 X 6) cm TEXTURA DE ANDÉN COLOR GRIS OSCURO (Suministro, colocación y compactación con equipo manual. Incluye base en arena de nivelación e=4 cm y arena de sello)</t>
  </si>
  <si>
    <t>EMPATE ORTOGONAL PVC - PVC 3"X3" SEGÚN NORMA NS-023, INCLUYE SUMINISTRO E INSTALACIÓN DE TUBERÍA PVC D=3" U.M RDE 21=1 ML, TEE HD EL 3"X3"=1 UN, UZ U.M PVC D=3"=2 UN, UR U.M PVC D=3"=1 UN (Suministro e instalación)</t>
  </si>
  <si>
    <t>EMPATE DE TUBERÍA EN PVC A HG 8" LINEAL TIPO B SEGÚN NORMA NS-023, INCLUYE TUBERÍA PVC D=8" U.M RDE 21=1 ML, UR HD D=8"=1 UN, UZ PVC D=8"=1 UN (Suministro e instalación)</t>
  </si>
  <si>
    <t>EMPATE ORTOGONAL PVC - HG 8"X8" SEGÚN NORMA NS-023, INCLUYE SUMINISTRO E INSTALACIÓN DE TUBERÍA PVC D=8" U.M RDE 21=1 ML, TEE HD 8"X8" PARA PVC=1 UN, UR U.M PVC D=8"=1 UN, UZ U.M PVC D=8"=1 UN, UD HD D=8"=2 UN (Suministro e instalación)</t>
  </si>
  <si>
    <t>EMPATE ORTOGONAL PVC - AC 8"X8" SEGÚN NORMA NS-023, INCLUYE SUMINISTRO E INSTALACIÓN DE TUBERÍA PVC D=8" U.M RDE 21=1 ML, TEE HD 8"X8" PARA PVC=1 UN, UR U.M PVC D=8"=1 UN, UZ U.M PVC D=8"=1 UN, UD HD D=8"=2 UN (Suministro e instalación)</t>
  </si>
  <si>
    <t>ABONO ORGÁNICO COMPOST (Incluye suministro, transporte y extendido manual)</t>
  </si>
  <si>
    <t>PIEDRA PÓMEZ (Incluye suministro, transporte y extendido manual)</t>
  </si>
  <si>
    <t>REJA TIPO PASARELA FUNDICIÓN CLASE DE CARGA C250, Ancho=323 mm (Incluye suministro e instalación)</t>
  </si>
  <si>
    <t>TUBERÍA PVC SANITARIA D=10" TIPO U.S. (Incluye suministro e instalación)</t>
  </si>
  <si>
    <t>TEE PVC SANITARIA D=6" (Incluye suministro e instalación)</t>
  </si>
  <si>
    <t>CODO 22.5° CXC PVC SANITARIA D=6" (Incluye suministro e instalación).</t>
  </si>
  <si>
    <t>VÁLVULA CHEQUE O ANTIRETORNO DE 2" CLASE 300 (Incluye suministro e instalación).</t>
  </si>
  <si>
    <t>RECUBRIMIENTO EPÓXICO DE DOS COMPONENTES, CON ALTA RESISTENCIA AL ATAQUE QUÍMICO Y MECÁNICO EN LOS MUROS INTERNOS DE LOS CÁRCAMOS (DOS CAPAS DE 0.15mm C/U). Suministro e instalación.</t>
  </si>
  <si>
    <t>MANTENIMIENTO RUTINARIO TRONCALES MALLA VIAL URBANA EN CONCRETO ASFÁLTICO</t>
  </si>
  <si>
    <t>MANTENIMIENTO RUTINARIO MALLA VIAL ARTERIAL URBANA EN CONCRETO ASFÁLTICO</t>
  </si>
  <si>
    <t>MANTENIMIENTO RUTINARIO MALLA VIAL INTERMEDIA URBANA EN CONCRETO ASFÁLTICO</t>
  </si>
  <si>
    <t>MANTENIMIENTO RUTINARIO MALLA VIAL LOCAL URBANA EN CONCRETO ASFÁLTICO</t>
  </si>
  <si>
    <t>MANTENIMIENTO RUTINARIO MALLA VIAL RURAL NO PRINCIPAL EN CONCRETO ASFÁLTICO</t>
  </si>
  <si>
    <t>MANTENIMIENTO RUTINARIO MALLA VIAL RURAL PRINCIPAL EN CONCRETO ASFÁLTICO</t>
  </si>
  <si>
    <t>TRASLADO ESTACIÓN REGULADORA DE PRESIÓN CON RAMAL PRINCIPAL Y VRP DE 6" Y BY PASS DE 3" (Instalación). PROYECTO. Diseño de la Carrera 4 este entre las diagonales 50 Sur y la Calle 46A Bis Sur - La Victoria</t>
  </si>
  <si>
    <t>SARDINEL DRENANTE H=255mm (Suministro e Instalación. Incluye 3cm Mortero 1:5)</t>
  </si>
  <si>
    <t>SARDINEL DE DRENAJE H=33cm Long=0,5m - INSPECCIÓN (Incluye 3cm Mortero 1:5. Suministro e Instalación.)</t>
  </si>
  <si>
    <t>SARDINEL DRENANTE h=255mm, Long=0,5m-INSPECCIÓN (Incluye 3cm Mortero 1:5. Suministro e Instalación)</t>
  </si>
  <si>
    <t>TAPA INICIO / FINAL PARA SARDINEL DRENANTE h=255mm  (Suministro e Instalación)</t>
  </si>
  <si>
    <t xml:space="preserve">TAPA INICIO / FINAL PARA SARDINEL DE DRENAJE RD 200 H33 (Suministro e Instalación) </t>
  </si>
  <si>
    <t>BARANDA METALICA M-82 PREFABRICADA MOV. REDUCIDA BORDE DE VIA (Incluye dados de concreto 3000psi grava común de 0.20 x 0.20m y recubrimiento en epóxico y esmalte uretano). Suministro e Instalación</t>
  </si>
  <si>
    <t>BARANDA METALICA M-82 PREFABRICADA MOV. REDUCIDA ACCESO A PREDIOS (Incluye recubrimiento en epóxico y esmalte uretano). Suministro e Instalación</t>
  </si>
  <si>
    <t>BLOQUE DE CEMENTO MACIZO PEATONAL COLORES 20X20X6cm (Suministro e Instalación. Arena de sello, corte de adoquin y emboquillado)</t>
  </si>
  <si>
    <t>ALQUILER DE LAVAMANOS PORTATIL DE PEDAL TIPO MANOS LIBRES</t>
  </si>
  <si>
    <t>ALQUILER DE TERMOMETRO DIGITAL, INFRAROJO PARA USO EN HUMANOS, LIBRE DE CONTACTO, IMPERMEABLE. (INCLUYE CALIBRACION)</t>
  </si>
  <si>
    <t>ALQUILER DE DISPENSADOR DE JABÓN LÍQUIDO O GEL ANTIBACTERIAL - ALCOHOL, CON PEDAL METÁLICO</t>
  </si>
  <si>
    <t>ALQUILER DE DISPENSADOR PLÁSTICO DE TOALLAS DE PAPEL</t>
  </si>
  <si>
    <t>PAQUETE DE ELEMENTOS PARA LIMPIEZA Y DESINFECCIÓN PARA 10 TRABAJADORES EN OBRA (INCLUYE ALCOHOL, TOALLAS DE PAPEL, JABON LIQUIDO, GEL ANTIBACTERIAL, SUMINISTRO AGUA PARA EL LAVAMANOS)</t>
  </si>
  <si>
    <t>RECOLECCION, TRANSPORTE Y DISPOSICION DE RESIDUOS LÍQUIDOS PROVENIENTES DE LAVAMANOS PORTATILES. (INCLUYE EQUIPO DE SUCCIÓN)</t>
  </si>
  <si>
    <t>ALQUILER DE BOTIQUIN TIPO B DOTADO PORTATIL</t>
  </si>
  <si>
    <t>Centro fundacional Usaquen - BOLARDO KINDEN EN CONCRETO. (Incluye suministro e instalación y transporte. No incluye descargue). (Incluye base en concreto de 3000 PSI premezclado).</t>
  </si>
  <si>
    <t>Centro fundacional Usaquen - BANCA VIRO EN CONCRETO DE 3 m DE LONGITUD Y 1730 Kg DE PESO. (Incluye suministro e instalación).</t>
  </si>
  <si>
    <t>Centro fundacional Usaquen - TUBERÍA HDPE 32" (SUMINISTRO E INSTALACIÓN)</t>
  </si>
  <si>
    <t>CAJILLA PLASTICA Y TAPA EN POLIPROPILENO PARA MEDIDOR. SUMINISTRO E INSTALACION</t>
  </si>
  <si>
    <t>Detección y Georreferenciación con equipos GPR (Radares de penetración terrestre) y de detección EM de tuberías enterradas bajo superficie - Incluye Equipos GNSS, Transporte, Mano de obra, informe, radargrama, planos y demás costos asociados a la actividad.</t>
  </si>
  <si>
    <t>INSUMO</t>
  </si>
  <si>
    <t>CONCRETO GRAVA COMÚN 2000 PSI 14 MPa (140 Kg/m2)</t>
  </si>
  <si>
    <t>CONCRETO GRAVA COMÚN 2500 PSI 17 MPa (175 Kg/cm2)</t>
  </si>
  <si>
    <t>CONCRETO GRAVA COMÚN 3000 PSI  21 MPa (210 Kg/cm2)</t>
  </si>
  <si>
    <t>CONCRETO GRAVA COMÚN 3500 PSI 24 MPa (245 Kg/cm2)</t>
  </si>
  <si>
    <t>CONCRETO GRAVA COMÚN 4000 PSI 28 MPa (280 Kg/cm2)</t>
  </si>
  <si>
    <t>CONCRETO GRAVA COMÚN 5000 PSI 34 MPa (350 Kg/cm2)</t>
  </si>
  <si>
    <t>CONCRETO GRAVA FINA 3000 PSI 21 MPa (210 Kg/cm2)</t>
  </si>
  <si>
    <t>MORTERO 2000 PSI 14 MPa (140 Kg/cm2)</t>
  </si>
  <si>
    <t>COMPACTADOR DE LLANTAS - INCLUYE OPERARIO Y COMBUSTIBLE</t>
  </si>
  <si>
    <t>GRAMA</t>
  </si>
  <si>
    <t>FORMALETA METÁLICA SARDINEL</t>
  </si>
  <si>
    <t>DIA</t>
  </si>
  <si>
    <t>ALAMBRE RECOCIDO No.18</t>
  </si>
  <si>
    <t>LADRILLO TOLETE RECOCIDO 24x12x6</t>
  </si>
  <si>
    <t>ARENA DE PEÑA</t>
  </si>
  <si>
    <t>ARENA DE RIO</t>
  </si>
  <si>
    <t>MARCO Y TAPA PARA CAJA DE INSPECCIÓN 0.5x0.5m</t>
  </si>
  <si>
    <t>LADRILLO TOLETE COMUN</t>
  </si>
  <si>
    <t>RECEBO COMUN</t>
  </si>
  <si>
    <t>FORMALETA PARAL CORTO-CAMILLA  0.73x1.4m (M2)</t>
  </si>
  <si>
    <t>FORMALETA MADERA PARA TAPAS-CAJAS Y CAMARAS</t>
  </si>
  <si>
    <t>DUCTO TELEFONICO LIVIANO PVC TIPO EB D=3"</t>
  </si>
  <si>
    <t>DUCTO TELEFONICO LIVIANO PVC TIPO EB D=4"</t>
  </si>
  <si>
    <t>DUCTO PVC TIPO TDP D=3"</t>
  </si>
  <si>
    <t>DUCTO PVC TIPO TDP D=4"</t>
  </si>
  <si>
    <t>CODO G.RAD. PVC U.M. NORMA NTC 382 90° D=2" RDE 21</t>
  </si>
  <si>
    <t>CODO G.RAD. PVC U.M. NORMA NTC 382 90° D=4" RDE 21</t>
  </si>
  <si>
    <t>CODO G.RAD. PVC U.M. NORMA NTC 382 90° D=8" RDE 21</t>
  </si>
  <si>
    <t>CODO G.RAD. PVC U.M. NORMA NTC 382 90° D=12" RDE 21</t>
  </si>
  <si>
    <t>UNION PVC U.M. NORMA NTC 382 D=2"</t>
  </si>
  <si>
    <t>UNION PVC U.M. NORMA NTC 382 D=3"</t>
  </si>
  <si>
    <t>UNION PVC U.M. NORMA NTC 382 D=4"</t>
  </si>
  <si>
    <t>UNION PVC U.M. NORMA NTC 382 D=6"</t>
  </si>
  <si>
    <t>UNION PVC U.M. NORMA NTC 382 D=8"</t>
  </si>
  <si>
    <t>UNION PVC U.M. NORMA NTC 382 D=10"</t>
  </si>
  <si>
    <t>UNION PVC U.M. NORMA NTC 382 D=12"</t>
  </si>
  <si>
    <t>CEMENTO GRIS TIPO III (Bulto x 50 Kg)</t>
  </si>
  <si>
    <t>TUBERIA CONDUIT GALVANIZADA RMC D=1"</t>
  </si>
  <si>
    <t>TUBERIA CONDUIT GALVANIZADA RMC D=1 1/2"</t>
  </si>
  <si>
    <t>ACERO FIGURADO No. 3 (Ø 3/8") F'y=60000 PSI</t>
  </si>
  <si>
    <t>ACERO FIGURADO No. 5 (Ø 5/8") F'y=60000 PSI</t>
  </si>
  <si>
    <t>ACERO FIGURADO No. 6 (Ø 3/4") F'y=60000 PSI</t>
  </si>
  <si>
    <t>MORTERO 1500 PSI 10,5 MPa (105 Kg/cm2)</t>
  </si>
  <si>
    <t>A.C.P.M.</t>
  </si>
  <si>
    <t>GLN</t>
  </si>
  <si>
    <t>BLOQUE PARA CAMARA TELEFONICA ETB</t>
  </si>
  <si>
    <t>RANA - INCLUYE COMBUSTIBLE</t>
  </si>
  <si>
    <t>GRUA EXTENSION PARA POSTES. INCLUYE OPERARIO Y COMBUSTIBLE</t>
  </si>
  <si>
    <t>GRAVILLA 1/2"</t>
  </si>
  <si>
    <t>MOTONIVELADORA - INCLUYE OPERARIO Y COMBUSTIBLE</t>
  </si>
  <si>
    <t>RETROCARGADOR - INCLUYE OPERARIO Y COMBUSTIBLE</t>
  </si>
  <si>
    <t>VIBROCOMPACTADOR - INCLUYE OPERARIO Y COMBUSTIBLE</t>
  </si>
  <si>
    <t>CONCRETO MR41</t>
  </si>
  <si>
    <t>CONCRETO MR43</t>
  </si>
  <si>
    <t>TARIFA JORNAL - PERSONAL DE OBRA - AYUDANTE (INCLUYE FACTOR DE PRESTACIONES)</t>
  </si>
  <si>
    <t>TARIFA JORNAL - PERSONAL DE OBRA - OFICIAL (INCLUYE FACTOR DE PRESTACIONES)</t>
  </si>
  <si>
    <t>HERRAMIENTA MENOR</t>
  </si>
  <si>
    <t>AGUA</t>
  </si>
  <si>
    <t>LT</t>
  </si>
  <si>
    <t>MORTERO 4000 PSI 28 MPa (280 Kg/cm2)</t>
  </si>
  <si>
    <t>SARDINEL PREFABRICADO A10 (800x200x500mm)</t>
  </si>
  <si>
    <t>LOSETA PREFABRICADA A30 (600x400x60mm)</t>
  </si>
  <si>
    <t>LOSETA PREFABRICADA A60 (400x200x60mm)</t>
  </si>
  <si>
    <t>BORDILLO PREFABRICADO A80 (800x200x350mm)</t>
  </si>
  <si>
    <t>PIEZA REMATE A105 - RAMPA A (800x400x275mm)</t>
  </si>
  <si>
    <t>SARDINEL ESPECIAL A100 - RAMPA A (600x200x500mm)</t>
  </si>
  <si>
    <t>BORDE SEPARADOR VERDE A170 (800x300x820mm)</t>
  </si>
  <si>
    <t>TUBERIA PVC U.M.  EXT CORRUGADO/INT LISO U.M. NORMA NTC 3722-1 D=110MM (4")</t>
  </si>
  <si>
    <t>TUBERIA PVC U.M.  EXT CORRUGADO/INT LISO U.M. NORMA NTC 3722-1 D=160MM (6")</t>
  </si>
  <si>
    <t>TUBERIA PVC U.M.  EXT CORRUGADO/INT LISO U.M. NORMA NTC 3722-1 D=200MM (8")</t>
  </si>
  <si>
    <t>TUBERIA PVC U.M.  EXT CORRUGADO/INT LISO U.M. NORMA NTC 3722-1 D=250MM (10")</t>
  </si>
  <si>
    <t>TUBERIA PVC U.M.  EXT CORRUGADO/INT LISO U.M. NORMA NTC 3722-1 D=315MM (12")</t>
  </si>
  <si>
    <t>TUBERIA PVC U.M.  EXT CORRUGADO/INT LISO U.M. NORMA NTC 3722-1 D=400MM (16")</t>
  </si>
  <si>
    <t>TUBERIA PVC U.M.  EXT CORRUGADO/INT LISO U.M. NORMA NTC 3722-1 D=450MM (18")</t>
  </si>
  <si>
    <t>TUBERIA PVC U.M.  EXT CORRUGADO/INT LISO U.M. NORMA NTC 3722-1 D=500MM (20")</t>
  </si>
  <si>
    <t>COMPRESOR - INCLUYE COMBUSTIBLE</t>
  </si>
  <si>
    <t>MICROESFERAS REFLECTIVAS</t>
  </si>
  <si>
    <t>TUBERIA CONCRETO CL.1 D=6" (15cm)</t>
  </si>
  <si>
    <t>TUBERIA CONCRETO CL.1 D=8" (20cm)</t>
  </si>
  <si>
    <t>TUBERIA CONCRETO CL.1 D=10" (25cm)</t>
  </si>
  <si>
    <t>TUBERIA CONCRETO CL.1 D=12" (30cm)</t>
  </si>
  <si>
    <t>TUBERIA CONCRETO CL.1 D=14" (35cm)</t>
  </si>
  <si>
    <t>TUBERIA CONCRETO CL.1 D=16" (40cm)</t>
  </si>
  <si>
    <t>TUBERIA CONCRETO CL.1 D=18" (45cm)</t>
  </si>
  <si>
    <t>TUBERIA CONCRETO CL.1 D=20" (50cm)</t>
  </si>
  <si>
    <t>TUBERIA CONCRETO CL.1 D=24" (60cm)</t>
  </si>
  <si>
    <t>TUBERIA CONCRETO CL.2 D=6" (15cm)</t>
  </si>
  <si>
    <t>TUBERIA CONCRETO CL.2 D=8" (20cm)</t>
  </si>
  <si>
    <t>TUBERIA CONCRETO CL.2 D=10" (25cm)</t>
  </si>
  <si>
    <t>TUBERIA CONCRETO CL.2 D=12" (30cm)</t>
  </si>
  <si>
    <t>TUBERIA CONCRETO CL.2 D=14" (35cm)</t>
  </si>
  <si>
    <t>TUBERIA CONCRETO CL.2 D=16" (40cm)</t>
  </si>
  <si>
    <t>TUBERIA CONCRETO CL.2 D=18" (45cm)</t>
  </si>
  <si>
    <t>TUBERIA CONCRETO CL.2 D=20" (50cm)</t>
  </si>
  <si>
    <t>TUBERIA CONCRETO CL.2 D=24"(60cm)</t>
  </si>
  <si>
    <t>TUBERIA CONCRETO REF. CL.I D=24" (60cm)</t>
  </si>
  <si>
    <t>TUBERIA CONCRETO REF. CL.I D=27" (70cm)</t>
  </si>
  <si>
    <t>TUBERIA CONCRETO REF. CL.I D=32" (80cm)</t>
  </si>
  <si>
    <t>TUBERIA CONCRETO REF. CL.I D=36" (90cm)</t>
  </si>
  <si>
    <t>TUBERIA CONCRETO REF. CL.I D=40" (100cm)</t>
  </si>
  <si>
    <t>TUBERIA CONCRETO REF. CL.I D=44" (110cm)</t>
  </si>
  <si>
    <t>TUBERIA CONCRETO REF. CL.I D=48" (120cm)</t>
  </si>
  <si>
    <t>TUBERIA CONCRETO REF. CL.I D=52" (130cm)</t>
  </si>
  <si>
    <t>TUBERIA CONCRETO REF. CL.I D=56" (140cm)</t>
  </si>
  <si>
    <t>TUBERIA CONCRETO REF. CL.I D=60" (150cm)</t>
  </si>
  <si>
    <t>TUBERIA CONCRETO REF. CL.I D=64" (160cm)</t>
  </si>
  <si>
    <t>TUBERIA CONCRETO REF. CL.I D=68" (170cm)</t>
  </si>
  <si>
    <t>TUBERIA CONCRETO REF. CL.I D=72" (180cm)</t>
  </si>
  <si>
    <t>TUBERIA CONCRETO REF. CL.I D=80" (200cm)</t>
  </si>
  <si>
    <t>TUBERIA CONCRETO REF. CL.I D=86" (215cm)</t>
  </si>
  <si>
    <t>TUBERIA CONCRETO REF. CL.I D=92" (230cm)</t>
  </si>
  <si>
    <t>TUBERIA CONCRETO REF. CL.II D=24" (60cm)</t>
  </si>
  <si>
    <t>TUBERIA CONCRETO REF. CL.II D=27" (70cm)</t>
  </si>
  <si>
    <t>TUBERIA CONCRETO REF. CL.II D=32" (80cm)</t>
  </si>
  <si>
    <t>TUBERIA CONCRETO REF. CL.II D=36" (90cm)</t>
  </si>
  <si>
    <t>TUBERIA CONCRETO REF. CL.II D=40" (100cm)</t>
  </si>
  <si>
    <t>TUBERIA CONCRETO REF. CL.II D=44" (110cm)</t>
  </si>
  <si>
    <t>TUBERIA CONCRETO REF. CL.II D=48" (120cm)</t>
  </si>
  <si>
    <t>TUBERIA CONCRETO REF. CL.II D=52" (130cm)</t>
  </si>
  <si>
    <t>TUBERIA CONCRETO REF. CL.II D=56" (140cm)</t>
  </si>
  <si>
    <t>TUBERIA CONCRETO REF. CL.II D=60" (150cm)</t>
  </si>
  <si>
    <t>TUBERIA CONCRETO REF. CL.II D=64" (160cm)</t>
  </si>
  <si>
    <t>TUBERIA CONCRETO REF. CL.II D=68" (170cm)</t>
  </si>
  <si>
    <t>TUBERIA CONCRETO REF. CL.II D=72" (180cm)</t>
  </si>
  <si>
    <t>TUBERIA CONCRETO REF. CL.II D=80" (200cm)</t>
  </si>
  <si>
    <t>TUBERIA CONCRETO REF. CL.II D=86" (215cm)</t>
  </si>
  <si>
    <t>TUBERIA CONCRETO REF. CL.II D=92" (230cm)</t>
  </si>
  <si>
    <t>TUBERIA CONCRETO REF. CL.III D=24" (60cm)</t>
  </si>
  <si>
    <t>TUBERIA CONCRETO REF. CL.III D=27" (70cm)</t>
  </si>
  <si>
    <t>TUBERIA CONCRETO REF. CL.III D=32" (80cm)</t>
  </si>
  <si>
    <t>TUBERIA CONCRETO REF. CL.III D=36" (90cm)</t>
  </si>
  <si>
    <t>TUBERIA CONCRETO REF. CL.III D=40" (100cm)</t>
  </si>
  <si>
    <t>TUBERIA CONCRETO REF. CL.III D=44" (110cm)</t>
  </si>
  <si>
    <t>TUBERIA CONCRETO REF. CL.III D=48" (120cm)</t>
  </si>
  <si>
    <t>TUBERIA CONCRETO REF. CL.III D=52" (130cm)</t>
  </si>
  <si>
    <t>TUBERIA CONCRETO REF. CL.III D=56" (140cm)</t>
  </si>
  <si>
    <t>TUBERIA CONCRETO REF. CL.III D=60" (150cm)</t>
  </si>
  <si>
    <t>TUBERIA CONCRETO REF. CL.III D=64" (160cm)</t>
  </si>
  <si>
    <t>TUBERIA CONCRETO REF. CL.III D=68" (170cm)</t>
  </si>
  <si>
    <t>TUBERIA CONCRETO REF. CL.III D=72" (180cm)</t>
  </si>
  <si>
    <t>TUBERIA CONCRETO REF. CL.III D=80" (200cm)</t>
  </si>
  <si>
    <t>TUBERIA CONCRETO REF. CL.III D=86" (215cm)</t>
  </si>
  <si>
    <t>TUBERIA CONCRETO REF. CL.III D=92" (230cm)</t>
  </si>
  <si>
    <t>TUBERIA CONCRETO REF. CL.IV D=24" (60cm)</t>
  </si>
  <si>
    <t>TUBERIA CONCRETO REF. CL.IV D=27" (70cm)</t>
  </si>
  <si>
    <t>TUBERIA CONCRETO REF. CL.IV D=32" (80cm)</t>
  </si>
  <si>
    <t>TUBERIA CONCRETO REF. CL.IV D=36" (90cm)</t>
  </si>
  <si>
    <t>TUBERIA CONCRETO REF. CL.IV D=40" (100cm)</t>
  </si>
  <si>
    <t>TUBERIA CONCRETO REF. CL.IV D=44" (110cm)</t>
  </si>
  <si>
    <t>TUBERIA CONCRETO REF. CL.IV D=48" (120cm)</t>
  </si>
  <si>
    <t>TUBERIA CONCRETO REF. CL.IV D=52" (130cm)</t>
  </si>
  <si>
    <t>TUBERIA CONCRETO REF. CL.IV D=56" (140cm)</t>
  </si>
  <si>
    <t>TUBERIA CONCRETO REF. CL.IV D=60" (150cm)</t>
  </si>
  <si>
    <t>TUBERIA CONCRETO REF. CL.IV D=64" (160cm)</t>
  </si>
  <si>
    <t>TUBERIA CONCRETO REF. CL.IV D=68" (170cm)</t>
  </si>
  <si>
    <t>TUBERIA CONCRETO REF. CL.IV D=72" (180cm)</t>
  </si>
  <si>
    <t>TUBERIA CONCRETO REF. CL.IV D=80" (200cm)</t>
  </si>
  <si>
    <t>TUBERIA CONCRETO REF. CL.IV D=86" (215cm)</t>
  </si>
  <si>
    <t>TUBERIA CONCRETO REF. CL.IV D=92" (230cm)</t>
  </si>
  <si>
    <t>YEE CONCRETO 8" x 6" x 0.60m</t>
  </si>
  <si>
    <t>YEE CONCRETO 10" x 6" x 1.25m</t>
  </si>
  <si>
    <t>YEE CONCRETO 12" x 6" x 1.25m</t>
  </si>
  <si>
    <t>YEE CONCRETO 14" x 6" x 1.25m</t>
  </si>
  <si>
    <t>YEE CONCRETO 16" x 6" x 1.25m</t>
  </si>
  <si>
    <t>YEE CONCRETO 18" x 6" x 1.25m</t>
  </si>
  <si>
    <t>YEE CONCRETO 20" x 6" x 1.25m</t>
  </si>
  <si>
    <t>YEE CONCRETO 24" x 6" x 1.25m</t>
  </si>
  <si>
    <t>TUBERIA PVC U.M. NORMA NTC 382 D=2" RDE 21</t>
  </si>
  <si>
    <t>TUBERIA PVC U.M. NORMA NTC 382 D=2 1/2" RDE 21</t>
  </si>
  <si>
    <t>TUBERIA PVC U.M. NORMA NTC 382 D=3" RDE 21</t>
  </si>
  <si>
    <t>TUBERIA PVC U.M. NORMA NTC 382 D=4`` RDE 21</t>
  </si>
  <si>
    <t>TUBERIA PVC U.M. NORMA NTC 382 D=6" RDE 21</t>
  </si>
  <si>
    <t>TUBERIA PVC U.M. NORMA NTC 382 D=8" RDE 21</t>
  </si>
  <si>
    <t>TUBERIA PVC U.M. NORMA NTC 382 D=10" RDE 21</t>
  </si>
  <si>
    <t>TUBERIA PVC U.M. NORMA NTC 382 D=12" RDE 21</t>
  </si>
  <si>
    <t>TUBERIA PVC U.M. NORMA NTC 382 D=2" RDE 26</t>
  </si>
  <si>
    <t>TUBERIA PVC U.M. NORMA NTC 382 D=3" RDE 26</t>
  </si>
  <si>
    <t>TUBERIA PVC U.M. NORMA NTC 382 D=2 1/2" RDE 26</t>
  </si>
  <si>
    <t>TUBERIA PVC U.M. NORMA NTC 382 D=4" RDE 26</t>
  </si>
  <si>
    <t>TUBERIA PVC U.M. NORMA NTC 382 D=6" RDE 26</t>
  </si>
  <si>
    <t>TUBERIA PVC U.M. NORMA NTC 382 D=8" RDE 26</t>
  </si>
  <si>
    <t>TUBERIA PVC U.M. NORMA NTC 382 D=10" RDE 26</t>
  </si>
  <si>
    <t>TUBERIA PVC U.M. NORMA NTC 382 D=12" RDE 26</t>
  </si>
  <si>
    <t>TUBERIA PVC U.M. NORMA NTC 382 D=3" RDE 32.5</t>
  </si>
  <si>
    <t>TUBERIA PVC U.M. NORMA NTC 382 D=4" RDE 32.5</t>
  </si>
  <si>
    <t>TUBERIA PVC U.M. NORMA NTC 382 D=6" RDE 32.5</t>
  </si>
  <si>
    <t>TUBERIA PVC U.M. NORMA NTC 382 D=8" RDE 32.5</t>
  </si>
  <si>
    <t>TUBERIA PVC U.M. NORMA NTC 382 D=10" RDE 32.5</t>
  </si>
  <si>
    <t>TUBERIA PVC U.M. NORMA NTC 382 D=12" RDE 32.5</t>
  </si>
  <si>
    <t>TUBERIA PVC U.M. NORMA NTC 382 D=4" RDE 41</t>
  </si>
  <si>
    <t>TUBERIA PVC U.M. NORMA NTC 382 D=6" RDE 41</t>
  </si>
  <si>
    <t>TUBERIA PVC U.M. NORMA NTC 382 D=8" RDE 41</t>
  </si>
  <si>
    <t>TUBERIA PVC U.M. NORMA NTC 382 D=10" RDE 41</t>
  </si>
  <si>
    <t>TUBERIA PVC U.M. NORMA NTC 382 D=12" RDE 41</t>
  </si>
  <si>
    <t>CONCRETO GRAVA COMÚN 1500 PSI 10.5 MPa (105 Kg/cm2)</t>
  </si>
  <si>
    <t>POSTE EN CONCRETO LA, H=8m, CR=510 KG</t>
  </si>
  <si>
    <t>POSTE EN CONCRETO LA, H=8m, CR=750 KG</t>
  </si>
  <si>
    <t>POSTE EN CONCRETO LA, H=8m, CR=1050 KG</t>
  </si>
  <si>
    <t>POSTE EN CONCRETO AP, H=8m, CR=510 KG</t>
  </si>
  <si>
    <t>POSTE EN CONCRETO LA, H=10m, CR=510 KG</t>
  </si>
  <si>
    <t>POSTE EN CONCRETO LA, H=10m, CR=750 KG</t>
  </si>
  <si>
    <t>POSTE EN CONCRETO LA, H=10m, CR=1050 KG</t>
  </si>
  <si>
    <t>POSTE EN CONCRETO AP, H=10m, CR=510 KG</t>
  </si>
  <si>
    <t>POSTE EN CONCRETO AP, H=10m, CR=750 KG</t>
  </si>
  <si>
    <t>POSTE EN CONCRETO AP, H=10m, CR=1050 KG</t>
  </si>
  <si>
    <t>POSTE EN CONCRETO LA, H=12m, CR=510 KG</t>
  </si>
  <si>
    <t>POSTE EN CONCRETO LA, H=12m, CR=750 KG</t>
  </si>
  <si>
    <t>POSTE EN CONCRETO LA, H=12m, CR=1050 KG</t>
  </si>
  <si>
    <t>POSTE EN CONCRETO AP, H=12m, CR=510 KG</t>
  </si>
  <si>
    <t>POSTE EN CONCRETO AP, H=12m, CR=1050 KG</t>
  </si>
  <si>
    <t>POSTE EN CONCRETO LA, H=14m, CR=750 KG</t>
  </si>
  <si>
    <t>POSTE EN CONCRETO LA, H=14m, CR=1050 KG</t>
  </si>
  <si>
    <t>POSTE EN CONCRETO LA, H=14m, CR=1350 KG</t>
  </si>
  <si>
    <t>POSTE EN CONCRETO AP, H=14m, CR=750 KG</t>
  </si>
  <si>
    <t>POSTE EN CONCRETO AP, H=14m, CR=1050 KG</t>
  </si>
  <si>
    <t>POSTE EN CONCRETO AP, H=14m, CR=1350 KG</t>
  </si>
  <si>
    <t>POSTE METALICO H=12m BRAZO DOBLE (PINTADO)</t>
  </si>
  <si>
    <t>POSTE METALICO H=10m BRAZO DOBLE (PINTADO)</t>
  </si>
  <si>
    <t>POSTE PEATONAL M130 H=6m BRAZO SENCILLO</t>
  </si>
  <si>
    <t>POSTE PEATONAL M130 H=6m BRAZO DOBLE</t>
  </si>
  <si>
    <t>LUMINARIA DE SODIO 70W, 208/220V PARA AP</t>
  </si>
  <si>
    <t>LUMINARIA DE SODIO 250W, 208/220V PARA AP</t>
  </si>
  <si>
    <t>LUMINARIA DE SODIO 150W, 208/220V PARA AP</t>
  </si>
  <si>
    <t>CANECA EN MALLA METALICA M120</t>
  </si>
  <si>
    <t>BANCA EN CONCRETO CON ESPALDAR M30</t>
  </si>
  <si>
    <t>BOLARDO EN CONCRETO M60</t>
  </si>
  <si>
    <t>BOLARDO ALTO EN HIERRO M63</t>
  </si>
  <si>
    <t>CICLO-PARQUEADERO M100</t>
  </si>
  <si>
    <t>REGLA VIBRATORIA A GASOLINA. INCLUYE COMBUSTIBLE</t>
  </si>
  <si>
    <t>TEE HD EXTREMO LISO 6"x2" (150x50mm)</t>
  </si>
  <si>
    <t>TEE HD EXTREMO LISO 6"x3" (150x75mm)</t>
  </si>
  <si>
    <t>TEE HD EXTREMO LISO 6"x4" (150x100mm)</t>
  </si>
  <si>
    <t>TEE HD EXTREMO LISO 6"x6" (150x150mm)</t>
  </si>
  <si>
    <t>TEE HD EXTREMO LISO 8"x2" (200X50mm)</t>
  </si>
  <si>
    <t>TEE HD EXTREMO LISO 8"x3" (200x75mm)</t>
  </si>
  <si>
    <t>TEE HD EXTREMO LISO 8"x4" (200x100mm)</t>
  </si>
  <si>
    <t>TEE HD EXTREMO LISO 8"x6" (200x150mm)</t>
  </si>
  <si>
    <t>TEE HD EXTREMO LISO 8"x8" (200x200mm)</t>
  </si>
  <si>
    <t>TEE HD EXTREMO LISO 10"x2" (250x50mm)</t>
  </si>
  <si>
    <t>TEE HD EXTREMO LISO 10"x3" (250x75mm)</t>
  </si>
  <si>
    <t>TEE HD EXTREMO LISO 10"x4" (250x100mm)</t>
  </si>
  <si>
    <t>TEE HD EXTREMO LISO 10"x6" (250x150mm)</t>
  </si>
  <si>
    <t>TEE HD EXTREMO LISO 10"x8" (250x200mm)</t>
  </si>
  <si>
    <t>TEE HD EXTREMO LISO 10"x10" (250x250mm)</t>
  </si>
  <si>
    <t>TEE HD EXTREMO LISO 12"x3" (300x75mm)</t>
  </si>
  <si>
    <t>TEE HD EXTREMO LISO 12"x4" (300x100mm)</t>
  </si>
  <si>
    <t>TEE HD EXTREMO LISO 12"x6" (300x150mm)</t>
  </si>
  <si>
    <t>TEE HD EXTREMO LISO 12"x8" (300x200mm)</t>
  </si>
  <si>
    <t>TEE HD EXTREMO LISO 12"X10" (300x250mm)</t>
  </si>
  <si>
    <t>TEE HD EXTREMO LISO 12"x12" (300x300mm)</t>
  </si>
  <si>
    <t>TEE HD EXTREMO LISO 24"x8" (600x200mm)</t>
  </si>
  <si>
    <t>TEE HD EXTREMO LISO 24"x10" (600x250mm)</t>
  </si>
  <si>
    <t>TEE HD EXTREMO LISO 24"x12" (600x300mm)</t>
  </si>
  <si>
    <t>TEE HD EXTREMO LISO 24"x14" (600x350mm)</t>
  </si>
  <si>
    <t>TEE HD EXTREMO LISO 24"x16" (600x400mm)</t>
  </si>
  <si>
    <t>TEE HD EXTREMO LISO 24"x18" (600x450mm)</t>
  </si>
  <si>
    <t>TEE HD EXTREMO LISO 24"x20" (600x500mm)</t>
  </si>
  <si>
    <t>TEE HD EXTREMO LISO 24"x24" (600x600mm)</t>
  </si>
  <si>
    <t>TEE HD EXTREMO LISO 4"x3" (100x75mm)</t>
  </si>
  <si>
    <t>TEE HD EXTREMO LISO 4"x4" (100x100mm)</t>
  </si>
  <si>
    <t>CODO HD EXTREMO LISO 90ºX2``</t>
  </si>
  <si>
    <t>CODO HD EXTREMO LISO 90ºX3``</t>
  </si>
  <si>
    <t>CODO HD EXTREMO LISO 90ºX4``</t>
  </si>
  <si>
    <t>CODO HD EXTREMO LISO 90ºX6``</t>
  </si>
  <si>
    <t>CODO HD EXTREMO LISO 90ºX8``</t>
  </si>
  <si>
    <t>CODO HD EXTREMO LISO 90ºX10``</t>
  </si>
  <si>
    <t>CODO HD EXTREMO LISO 90ºX12``</t>
  </si>
  <si>
    <t>CODO HD EXTREMO LISO 90ºX14``</t>
  </si>
  <si>
    <t>CODO HD EXTREMO LISO 90ºX16``</t>
  </si>
  <si>
    <t>CODO HD EXTREMO LISO 90ºX18``</t>
  </si>
  <si>
    <t>CODO HD EXTREMO LISO 90ºX20"</t>
  </si>
  <si>
    <t>CODO HD EXTREMO LISO 45ºX2``</t>
  </si>
  <si>
    <t>CODO HD EXTREMO LISO 45ºX3``</t>
  </si>
  <si>
    <t>CODO HD EXTREMO LISO 45ºX4``</t>
  </si>
  <si>
    <t>CODO HD EXTREMO LISO 45ºX6``</t>
  </si>
  <si>
    <t>CODO HD EXTREMO LISO 45ºX8``</t>
  </si>
  <si>
    <t>CODO HD EXTREMO LISO 45ºX10"</t>
  </si>
  <si>
    <t>CODO HD EXTREMO LISO 45ºX12``</t>
  </si>
  <si>
    <t>CODO HD EXTREMO LISO 45ºX14``</t>
  </si>
  <si>
    <t>CODO HD EXTREMO LISO 45ºX16``</t>
  </si>
  <si>
    <t>CODO HD EXTREMO LISO 45ºX18``</t>
  </si>
  <si>
    <t>CODO HD EXTREMO LISO 45ºX20``</t>
  </si>
  <si>
    <t>CODO HD EXTREMO LISO 22.5ºX4``</t>
  </si>
  <si>
    <t>CODO HD EXTREMO LISO 22.5ºX6``</t>
  </si>
  <si>
    <t>CODO HD EXTREMO LISO 22.5ºX12``</t>
  </si>
  <si>
    <t>CODO HD EXTREMO LISO 11.25ºX2``</t>
  </si>
  <si>
    <t>CODO HD EXTREMO LISO 11.25ºX3``</t>
  </si>
  <si>
    <t>CODO HD EXTREMO LISO 11.25ºX4``</t>
  </si>
  <si>
    <t>CODO HD EXTREMO LISO 11.25ºX6``</t>
  </si>
  <si>
    <t>CODO HD EXTREMO LISO 11.25ºX12``</t>
  </si>
  <si>
    <t>UNION REPARACION HD EXTREMO LISO D=6"</t>
  </si>
  <si>
    <t>UNION REPARACION HD EXTREMO LISO D=8"</t>
  </si>
  <si>
    <t>UNION REPARACION HD EXTREMO LISO D=10"</t>
  </si>
  <si>
    <t>UNION REPARACION HD EXTREMO LISO D=12"</t>
  </si>
  <si>
    <t>UNION REPARACION HD EXTREMO LISO D=14"</t>
  </si>
  <si>
    <t>UNION REPARACION HD EXTREMO LISO D=16"</t>
  </si>
  <si>
    <t>TAPON HD EXTREMO LISO D=4"</t>
  </si>
  <si>
    <t>TAPON HD EXTREMO LISO D=6"</t>
  </si>
  <si>
    <t>TAPON HD EXTREMO LISO D=8"</t>
  </si>
  <si>
    <t>TUBERIA CONDUIT PVC D=1"</t>
  </si>
  <si>
    <t>TUBERIA CONDUIT PVC D=1 1/4"</t>
  </si>
  <si>
    <t>TUBERIA CONDUIT PVC D=1 1/2"</t>
  </si>
  <si>
    <t>TUBERIA CONDUIT PVC D=2"</t>
  </si>
  <si>
    <t>VALVULA COMPUERTA ELASTICA VNA E. L. D=2"</t>
  </si>
  <si>
    <t>VALVULA COMPUERTA ELASTICA VNA E. L. D=3"</t>
  </si>
  <si>
    <t>VALVULA COMPUERTA ELASTICA VNA E. L. D=6"</t>
  </si>
  <si>
    <t>VALVULA COMPUERTA ELASTICA VNA E. L. D=8"</t>
  </si>
  <si>
    <t>HIDRANTE EXTREMO BRIDA D=3" TIPO MILAN</t>
  </si>
  <si>
    <t>HIDRANTE EXTREMO BRIDA D=4" TIPO TRAFICO</t>
  </si>
  <si>
    <t>HIDRANTE EXTREMO BRIDA D=6" TIPO TRAFICO</t>
  </si>
  <si>
    <t>HIDRANTE EXTREMO BRIDA D=4" TIPO POSTE</t>
  </si>
  <si>
    <t>HIDRANTE EXTREMO BRIDA D=6" TIPO POSTE</t>
  </si>
  <si>
    <t>TERMINADORA DE ASFALTO - INCLUYE OPERARIO Y COMBUSTIBLE</t>
  </si>
  <si>
    <t>UNION REPARACION PVC U.M. NORMA NTC 382 D=6"</t>
  </si>
  <si>
    <t>UNION REPARACION PVC U.M. NORMA NTC 382 D=8"</t>
  </si>
  <si>
    <t>UNION REPARACION PVC U.M. NORMA NTC 382 D=12"</t>
  </si>
  <si>
    <t>BANCA EN CONCRETO SIN ESPALDAR M31</t>
  </si>
  <si>
    <t>BANCA MODULAR EN CONCRETO M40</t>
  </si>
  <si>
    <t>ADAPTADOR TERMINAL CAMPANA PVC D=3"</t>
  </si>
  <si>
    <t>ADAPTADOR TERMINAL CAMPANA PVC D=4"</t>
  </si>
  <si>
    <t>MARCO Y TAPA CAJA PASO SENCILLA ANDEN ETB</t>
  </si>
  <si>
    <t>MARCO Y TAPAS CAJA PASO DOBLE ANDEN ETB</t>
  </si>
  <si>
    <t>SEÑAL DOBLE CARA PARA CICLORUTA PARAL 3m</t>
  </si>
  <si>
    <t>SEÑAL DE TRANSITO GRUPO I (60x60cm) POSTE 3.5m</t>
  </si>
  <si>
    <t>SEÑAL DE TRANSITO GRUPO I (75x75cm) POSTE 3.5m</t>
  </si>
  <si>
    <t>SEÑAL DE TRANSITO GRUPO I (90x90cm) POSTE 3.5m</t>
  </si>
  <si>
    <t>TACHON EN CONCRETO 0.4x0.15x0.08m</t>
  </si>
  <si>
    <t>TACHA REFLECTIVA UNIDIRECCIONAL, NO INCLUYE ELEMENTOS DE ANCLAJE</t>
  </si>
  <si>
    <t>ADAPTADOR MACHO PVC U.S. D=2``</t>
  </si>
  <si>
    <t>ADAPTADOR MACHO PVC U.S. D=3``</t>
  </si>
  <si>
    <t>ADAPTADOR MACHO PVC U.S. D=4``</t>
  </si>
  <si>
    <t>CARROTANQUE IRRIGADOR DE AGUA - HORA</t>
  </si>
  <si>
    <t>TRITURADO 3/4"</t>
  </si>
  <si>
    <t>RAJÓN SUELTO &gt; = 12" (30 - 50 cm)</t>
  </si>
  <si>
    <t>MEZCLADORA A GASOLINA (1.5 Bultos) - INCLUYE COMBUSTIBLE</t>
  </si>
  <si>
    <t>LUMINARIA DE SODIO 400W, 208/220V PARA AP</t>
  </si>
  <si>
    <t>FOTOCELDA CON BASE</t>
  </si>
  <si>
    <t>BOMBILLO SODIO 70 W, 208/220V</t>
  </si>
  <si>
    <t>BOMBILLO SODIO 150 W, 208/220V</t>
  </si>
  <si>
    <t>BOMBILLO SODIO 250 W, 208/220V</t>
  </si>
  <si>
    <t>BOMBILLO SODIO 400 W, 208/220V</t>
  </si>
  <si>
    <t>POSTE METALICO H=10m BRAZO SENCILLO (PINTADO)</t>
  </si>
  <si>
    <t>CODO G.RAD. PVC U.M. NORMA NTC 382 90° D=2 1/2" RDE 21</t>
  </si>
  <si>
    <t>CODO G.RAD. PVC U.M. NORMA NTC 382 90° D=3" RDE 21</t>
  </si>
  <si>
    <t>CODO G.RAD. PVC U.M. NORMA NTC 382 90° D=6" RDE 21</t>
  </si>
  <si>
    <t>CODO G.RAD. PVC U.M. NORMA NTC 382 90° D=10" RDE 21</t>
  </si>
  <si>
    <t>CODO G.RAD. PVC U.M. NORMA NTC 382 45° D=2 1/2" RDE 21</t>
  </si>
  <si>
    <t>CODO G.RAD. PVC U.M. NORMA NTC 382 45° D=2" RDE 21</t>
  </si>
  <si>
    <t>CODO G.RAD. PVC U.M. NORMA NTC 382 45° D=3" RDE 21</t>
  </si>
  <si>
    <t>CODO G.RAD. PVC U.M. NORMA NTC 382 45° D=4" RDE 21</t>
  </si>
  <si>
    <t>CODO G.RAD. PVC U.M. NORMA NTC 382 45° D=6" RDE 21</t>
  </si>
  <si>
    <t>CODO G.RAD. PVC U.M. NORMA NTC 382 45° D=8" RDE 21</t>
  </si>
  <si>
    <t>CODO G.RAD. PVC U.M. NORMA NTC 382 45° D=10" RDE 21</t>
  </si>
  <si>
    <t>CODO G.RAD. PVC U.M. NORMA NTC 382 45° D=12" RDE 21</t>
  </si>
  <si>
    <t>CODO G.RAD. PVC U.M. NORMA NTC 382 22.5° D=2" RDE 21</t>
  </si>
  <si>
    <t>CODO G.RAD. PVC U.M. NORMA NTC 382 22.5° D=2 1/2" RDE 21</t>
  </si>
  <si>
    <t>CODO G.RAD. PVC U.M. NORMA NTC 382 22.5° D=3" RDE 21</t>
  </si>
  <si>
    <t>CODO G.RAD. PVC U.M. NORMA NTC 382 22.5° D=4" RDE 21</t>
  </si>
  <si>
    <t>CODO G.RAD. PVC U.M. NORMA NTC 382 22.5° D=6" RDE 21</t>
  </si>
  <si>
    <t>CODO G.RAD. PVC U.M. NORMA NTC 382 22.5° D=8" RDE 21</t>
  </si>
  <si>
    <t>CODO G.RAD. PVC U.M. NORMA NTC 382 22.5° D=10" RDE 21</t>
  </si>
  <si>
    <t>CODO G.RAD. PVC U.M. NORMA NTC 382 22.5° D=12" RDE 21</t>
  </si>
  <si>
    <t>CODO G.RAD. PVC U.M. NORMA NTC 382 11.25° D=2" RDE 21</t>
  </si>
  <si>
    <t>CODO G.RAD. PVC U.M. NORMA NTC 382 TI11.25° D=2 1/2" RDE 21</t>
  </si>
  <si>
    <t>CODO G.RAD. PVC U.M. NORMA NTC 382 11.25° D=3" RDE 21</t>
  </si>
  <si>
    <t>CODO G.RAD. PVC U.M. NORMA NTC 382 11.25° D=4" RDE 21</t>
  </si>
  <si>
    <t>CODO G.RAD. PVC U.M. NORMA NTC 382 11.25° D=6" RDE 21</t>
  </si>
  <si>
    <t>CODO G.RAD. PVC U.M. NORMA NTC 382 11.25° D=8" RDE 21</t>
  </si>
  <si>
    <t>CODO G.RAD. PVC U.M. NORMA NTC 382 11.25° D=10" RDE 21</t>
  </si>
  <si>
    <t>CODO G.RAD. PVC U.M. NORMA NTC 382 11.25° D=12" RDE 21</t>
  </si>
  <si>
    <t>CABINA TELEFONICA PEDESTAL M20</t>
  </si>
  <si>
    <t>PARADERO EN ACERO INOXIDABLE M10 (INSTALADO)</t>
  </si>
  <si>
    <t>CICLO-PARQUEADERO M101</t>
  </si>
  <si>
    <t>BANCA EN MADERA M50</t>
  </si>
  <si>
    <t>PROTECTOR DE ARBOL M90</t>
  </si>
  <si>
    <t>PROTECTOR DE ARBOL DE DOS TUBOS M91</t>
  </si>
  <si>
    <t>POSTE HISTORICO M131 H=5m</t>
  </si>
  <si>
    <t>BOLARDO BAJO EN HIERRO M62</t>
  </si>
  <si>
    <t>BOLARDO BAJO EN CONCRETO M61</t>
  </si>
  <si>
    <t>BLOQUE ESTRUCTURAL TIPO PIEDRA GRIS</t>
  </si>
  <si>
    <t>GEOTEXTIL REPAV 400</t>
  </si>
  <si>
    <t>GEOTEXTIL NT 3000 o 601 NT</t>
  </si>
  <si>
    <t>GEOTEXTIL NT 4000 o 801 NT</t>
  </si>
  <si>
    <t>GEOTEXTIL NT 5000 o 861 NT</t>
  </si>
  <si>
    <t>GEOTEXTIL NT 6000 o 1201 NT</t>
  </si>
  <si>
    <t>GEOTEXTIL NT 7000 o 1601 NT</t>
  </si>
  <si>
    <t>GEOTEXTIL TEJIDO FORTEX BX-30</t>
  </si>
  <si>
    <t>UNION PVC U.M. NORMA NTC 382 D=2 1/2"</t>
  </si>
  <si>
    <t>SUBBASE GRANULAR B-400</t>
  </si>
  <si>
    <t>ADOQUIN DE ARCILLA CUARTERON 26x6x6</t>
  </si>
  <si>
    <t>BOMBEO DE CONCRETO CON AUTOBOMBA (No incluye suministro ni instalación de concreto)</t>
  </si>
  <si>
    <t>MOTOSIERRA</t>
  </si>
  <si>
    <t>ACERO FIGURADO No. 7 (Ø 7/8") F'y=60000 PSI</t>
  </si>
  <si>
    <t>MARCO Y TAPA CIRCULAR CAMARA INSPECCIÓN ETB PL0025</t>
  </si>
  <si>
    <t>MARCO Y TAPA CAJA INSPECCION SENCILLA CODENSA CS 275</t>
  </si>
  <si>
    <t>FORMALETA MADERA SUMIDEROS</t>
  </si>
  <si>
    <t>TRANSPORTE TUBERIA Y PREFABRICADOS</t>
  </si>
  <si>
    <t>BARRERA MONODIRECCIONAL NEW JERSEY (900x290x1000)</t>
  </si>
  <si>
    <t>BARRERA BIDIRECCIONAL NEW JERSEY (800x600x1500)</t>
  </si>
  <si>
    <t>GROUTING 10,5 MPa 1500 PSI (105 Kg/cm2)</t>
  </si>
  <si>
    <t>GROUTING 2000 PSI 14 MPa (140 Kg/cm2)</t>
  </si>
  <si>
    <t>GROUTING 17 MPa 2500 PSI (175 Kg/cm2)</t>
  </si>
  <si>
    <t>TUBERIA PF D=1/2" RDE 9</t>
  </si>
  <si>
    <t>UNION PVC PRESION U.S. D=1/2"</t>
  </si>
  <si>
    <t>ADOQUIN DE CONCRETO (200x100x80mm)</t>
  </si>
  <si>
    <t>ADOQUIN DE CONCRETO (200x100x80mm) COLOR</t>
  </si>
  <si>
    <t>ADOQUIN DE CONCRETO A25 (20x10x6cm)</t>
  </si>
  <si>
    <t>CONCRETO MR50</t>
  </si>
  <si>
    <t>CONCRETO MR45</t>
  </si>
  <si>
    <t>LOSETA PREFABRICADA A50 - A55 - A56 (400x400x60mm)</t>
  </si>
  <si>
    <t>CAÑUELA PREFABRICADA A120 (800x300x225mm)</t>
  </si>
  <si>
    <t>CONCRETO TREMIE 3000 PSI (210 Kg/cm2)</t>
  </si>
  <si>
    <t>PILOTEADORA - INCLUYE OPERARIO Y COMBUSTIBLE</t>
  </si>
  <si>
    <t>CEMENTO ASFÁLTICO MODIFICADO CON POLÍMEROS TIPO I</t>
  </si>
  <si>
    <t>TRANSPORTE DE BASES ASFALTICAS</t>
  </si>
  <si>
    <t>POSTE METALICO H=9m BRAZO SENCILLO (PINTADO)</t>
  </si>
  <si>
    <t>FONDO DE JUNTA EN ESPUMA DE POLIETILENO DE BAJA DENSIDAD D=10 mm</t>
  </si>
  <si>
    <t>CURADOR PARA CONCRETOS Y MORTEROS</t>
  </si>
  <si>
    <t>ESMALTE URETANO GRIS (COMPONENTE A)</t>
  </si>
  <si>
    <t>MARCO Y TAPA CIRCULAR CAJA VEHICULAR CODENSA CS280</t>
  </si>
  <si>
    <t>GEOTEXTIL TEJIDO FORTEX BX-60 o 5x5</t>
  </si>
  <si>
    <t>EMULSION ASFALTICA CRL-1</t>
  </si>
  <si>
    <t>EMULSION ASFALTICA CRR-1</t>
  </si>
  <si>
    <t>EMULSION ASFALTICA CRR-2</t>
  </si>
  <si>
    <t>BASE GRANULAR B-600</t>
  </si>
  <si>
    <t>SUBBASE GRANULAR B-200</t>
  </si>
  <si>
    <t>CORTADORA DE CONCRETO (SIN DISCO). INCLUYE COMBUSTIBLE</t>
  </si>
  <si>
    <t>ADOQUIN DE ARCILLA 20x10x8</t>
  </si>
  <si>
    <t>SELLANTE ELASTOMERICO CON BASE EN POLIURETANO</t>
  </si>
  <si>
    <t>GASOLINA CORRIENTE</t>
  </si>
  <si>
    <t>UNION REPARACION HD EXTREMO LISO D=3"</t>
  </si>
  <si>
    <t>UNION GIBAULT HD PARA AC CL 25 D=3"</t>
  </si>
  <si>
    <t>UNION GIBAULT HD PARA AC CL 25 D=4"</t>
  </si>
  <si>
    <t>UNION GIBAULT HD PARA AC CL 25 D=8"</t>
  </si>
  <si>
    <t>UNION GIBAULT HD PARA AC CL 25 D=6"</t>
  </si>
  <si>
    <t>UNION GIBAULT HD PARA AC CL 25 D=10"</t>
  </si>
  <si>
    <t>UNION GIBAULT HD PARA AC CL 25 D=12"</t>
  </si>
  <si>
    <t>TAPA Y ANILLO EN POLIPROPILENO RECICLADO PARA POZO</t>
  </si>
  <si>
    <t>TARIFA HORA - PERSONAL DE OBRA - OFICIAL (INCLUYE FACTOR DE PRESTACIONES)</t>
  </si>
  <si>
    <t>CAL HIDRATADA</t>
  </si>
  <si>
    <t>TARIFA HORA - PERSONAL DE OBRA - AYUDANTE (INCLUYE FACTOR DE PRESTACIONES)</t>
  </si>
  <si>
    <t>EMULSION ASFALTICA CRL-0</t>
  </si>
  <si>
    <t>TUBERIA PVC SANITARIA U.S. D=4"</t>
  </si>
  <si>
    <t>TUBERIA PVC SANITARIA U.S. D=6"</t>
  </si>
  <si>
    <t>PLACA CUBIERTA POZO D=1.70m, e=0.25m - EAAB</t>
  </si>
  <si>
    <t>PLACA FONDO POZO D=1.70m, e=0.20m - EAAB</t>
  </si>
  <si>
    <t>SECCIÓN CILINDRO POZO D=1.20m, H=1.00m</t>
  </si>
  <si>
    <t>SECCIÓN CILINDRO POZO D=1.20m, H=0.50m</t>
  </si>
  <si>
    <t>SECCIÓN CILINDRO POZO D=1.20m, H=0.25m</t>
  </si>
  <si>
    <t>ACERO FIGURADO No. 4 (Ø 1/2") F'y=60000 PSI</t>
  </si>
  <si>
    <t>MARCO Y TAPA PARA SUMIDERO 0.52 X 0.90 EAAB NP-023</t>
  </si>
  <si>
    <t>SUMIDERO LATERAL SL-100</t>
  </si>
  <si>
    <t>SUMIDERO LATERAL SL-150</t>
  </si>
  <si>
    <t>SUMIDERO LATERAL SL-200</t>
  </si>
  <si>
    <t>SUMIDERO LATERAL SL-250</t>
  </si>
  <si>
    <t>TAPA SUMIDERO LATERAL SL-100</t>
  </si>
  <si>
    <t>TAPA SUMIDERO LATERAL SL-150</t>
  </si>
  <si>
    <t>TAPA SUMIDERO LATERAL SL-200</t>
  </si>
  <si>
    <t>TAPA SUMIDERO LATERAL SL-250</t>
  </si>
  <si>
    <t>SOBRETAPA SUMIDERO LATERAL SL-100</t>
  </si>
  <si>
    <t>SOBRETAPA SUMIDERO LATERAL SL-150</t>
  </si>
  <si>
    <t>SOBRETAPA SUMIDERO LATERAL SL-200</t>
  </si>
  <si>
    <t>SOBRETAPA SUMIDERO LATERAL SL-250</t>
  </si>
  <si>
    <t>REJILLA SUMIDERO LATERAL 83.50 X 45</t>
  </si>
  <si>
    <t>TUBERIA PVC DRENAJE D=65MM (TUBO SIN FILTRO)</t>
  </si>
  <si>
    <t>TUBERIA PVC DRENAJE D=100MM (TUBO SIN FILTRO)</t>
  </si>
  <si>
    <t>TUBERIA PVC DRENAJE D=160MM (TUBO SIN FILTRO)</t>
  </si>
  <si>
    <t>TUBERIA PVC DRENAJE D=65MM (EN ROLLO CON FILTRO)</t>
  </si>
  <si>
    <t>TUBERIA PVC DRENAJE D=100 mm (EN ROLLO CON FILTRO)</t>
  </si>
  <si>
    <t>TUBERIA PVC DRENAJE D=160MM (EN ROLLO CON FILTRO)</t>
  </si>
  <si>
    <t>CONCRETO DE BAJA PERMEABILIDAD 4000 PSI 28 MPa (280 Kg/cm2)</t>
  </si>
  <si>
    <t>ADITIVO IMPERMEABILIZANTE PARA CONCRETOS Y MORTEROS</t>
  </si>
  <si>
    <t>TUBERIA PVC U.M. EXT/INT LISO NORMA NTC 5070 D=24"</t>
  </si>
  <si>
    <t>TUBERIA PVC U.M. EXT/INT LISO NORMA NTC 5070 D=27"</t>
  </si>
  <si>
    <t>TUBERIA PVC U.M. EXT/INT LISO NORMA NTC 5070 D=30"</t>
  </si>
  <si>
    <t>TUBERIA PVC U.M. EXT/INT LISO NORMA NTC 5070 D=33"</t>
  </si>
  <si>
    <t>TUBERIA PVC U.M. EXT/INT LISO NORMA NTC 5070 D=36"</t>
  </si>
  <si>
    <t>TUBERIA PVC U.M. EXT/INT LISO NORMA NTC 5070 D=39"</t>
  </si>
  <si>
    <t>TUBERIA PVC U.M. EXT/INT LISO NORMA NTC 5070 D=42"</t>
  </si>
  <si>
    <t>GEOTEXTIL TEJIDO FORTEX BX-40</t>
  </si>
  <si>
    <t>GEOTEXTIL TEJIDO FORTEX BX-90 o 6x6</t>
  </si>
  <si>
    <t>GEOTEXTIL REPAV 450 o PETROMAT</t>
  </si>
  <si>
    <t>ADOQUIN DE ARCILLA 20x10x6</t>
  </si>
  <si>
    <t>BORDE CONTENEDOR DE RAICES A70 (1070x120x135mm)</t>
  </si>
  <si>
    <t>SARDINEL BAJO A85 - RAMPAS (800x200x350mm)</t>
  </si>
  <si>
    <t>DUCTO PVC TIPO TDP D=6"</t>
  </si>
  <si>
    <t>MARCO Y TAPA CAJA INSPECCION AP / BT CODENSA CS274</t>
  </si>
  <si>
    <t>GRUA BRAZO ARTICULADO (H=10.38m) -  - INCLUYE OPERARIO Y COMBUSTIBLE</t>
  </si>
  <si>
    <t>POSTE EN CONCRETO AP, H=8m, CR=750 KG</t>
  </si>
  <si>
    <t>MARCO Y TAPA CAJA PASO SENCILLA EN CALZADA ETB</t>
  </si>
  <si>
    <t>MARCO Y TAPAS CAJA PASO DOBLE EN CALZADA ETB</t>
  </si>
  <si>
    <t>EMULSION MODIFICADA CON POLIMEROS CRR-1m</t>
  </si>
  <si>
    <t>EMULSION MODIFICADA CON POLIMEROS CRR-2m</t>
  </si>
  <si>
    <t>BASE GRANULAR CLASE C (BG_C)</t>
  </si>
  <si>
    <t>BASE GRANULAR CLASE B (BG_B)</t>
  </si>
  <si>
    <t>BASE GRANULAR CLASE A (BG_A)</t>
  </si>
  <si>
    <t>SUBBASE GRANULAR CLASE C (SBG_C)</t>
  </si>
  <si>
    <t>SUBBASE GRANULAR CLASE B (SBG_B)</t>
  </si>
  <si>
    <t>SUBBASE GRANULAR CLASE A (SBG_A)</t>
  </si>
  <si>
    <t>RECICLADORA DE PAVIMENTO -  - INCLUYE OPERARIO Y COMBUSTIBLE</t>
  </si>
  <si>
    <t>MEZCLA ASFÁLTICA EN CALIENTE TIPO DENSO MD20 CON CEMENTO ASFÁLTICO 80-100</t>
  </si>
  <si>
    <t>MEZCLA ASFÁLTICA DENSA EN CALIENTE MD12 CON CEMENTO ASFÁLTICO 80-100</t>
  </si>
  <si>
    <t>MEZCLA ASFÁLTICA EN CALIENTE TIPO DENSO MD10 CON CEMENTO ASFÁLTICO 80-100</t>
  </si>
  <si>
    <t>CONCRETO MR39 (245 Kg/cm2)</t>
  </si>
  <si>
    <t>CONCRETO MR36 (210 Kg/cm2)</t>
  </si>
  <si>
    <t>MALLA ELECTROSOLDADA S=250x250mm, Ø=4x4mm</t>
  </si>
  <si>
    <t>MALLA ELECTROSOLDADA S=150x150mm, Ø=5x5mm</t>
  </si>
  <si>
    <t>MALLA ELECTROSOLDADA S=150x150mm, Ø=6x6mm</t>
  </si>
  <si>
    <t>MALLA ELECTROSOLDADA S=150x150mm, Ø=7x7mm</t>
  </si>
  <si>
    <t>MALLA ELECTROSOLDADA S=150x150mm, Ø=8x8mm</t>
  </si>
  <si>
    <t>MALLA ELECTROSOLDADA S=150x150mm, Ø=4x4mm</t>
  </si>
  <si>
    <t>MALLA ELECTROSOLDADA S=200x200mm, Ø=4x4mm</t>
  </si>
  <si>
    <t>PINTURA TERMOPLASTICA (Sum y Aplic. con Microesf.)</t>
  </si>
  <si>
    <t>MARCO Y TAPAS CAJA INSPECCION DOBLE CODENSA CS276</t>
  </si>
  <si>
    <t>AROBASE AROTAPA HF TIPO 1 EAAB NP-024</t>
  </si>
  <si>
    <t>TOPELLANTAS (500x200x150mm)</t>
  </si>
  <si>
    <t>MARCO REJILLA SUMIDERO LATERAL 100 X 65</t>
  </si>
  <si>
    <t>TIERRA NEGRA</t>
  </si>
  <si>
    <t>DERECHOS DE BOTADERO</t>
  </si>
  <si>
    <t>LUBRICANTE U.M. (EMPAQUE 500 gr)</t>
  </si>
  <si>
    <t>UNION PVC U.M. EXT CORRUGADO/INT LISO U.M. NORMA NTC 3722-1 D=110MM (4")</t>
  </si>
  <si>
    <t>UNION PVC U.M. EXT CORRUGADO/INT LISO U.M. NORMA NTC 3722-1 D=160MM (6")</t>
  </si>
  <si>
    <t>TARIFA JORNAL - PERSONAL DE OBRA- TÉCNICO ELÉCTRICO (INCLUYE FACTOR DE PRESTACIONES)</t>
  </si>
  <si>
    <t>TARIFA HORA - PERSONAL DE OBRA- TÉCNICO ELÉCTRICO (INCLUYE FACTOR DE PRESTACIONES)</t>
  </si>
  <si>
    <t>TARIFA JORNAL - PERSONAL DE OBRA - PLOMERO (INCLUYE FACTOR DE PRESTACIONES)</t>
  </si>
  <si>
    <t>TARIFA HORA - PERSONAL DE OBRA - PLOMERO (INCLUYE FACTOR DE PRESTACIONES)</t>
  </si>
  <si>
    <t>PLANCHON EN ORDINARIO 2.90 X 0.18 X 0.04</t>
  </si>
  <si>
    <t>PLANCHON EN ORDINARIO 3.90 X 0.18 X 0.04</t>
  </si>
  <si>
    <t>PLANCHON EN ORDINARIO 4.90 X 0.18 X 0.04</t>
  </si>
  <si>
    <t>PLANCHON EN ORDINARIO 5.90 X 0.18 X 0.04</t>
  </si>
  <si>
    <t>REPISA EN ORDINARIO 2.90 X 0.08 X 0.04</t>
  </si>
  <si>
    <t>REPISA EN ORDINARIO 3.90 X 0.08 X 0.04</t>
  </si>
  <si>
    <t>REPISA EN ORDINARIO 4.90 X 0.08 X 0.04</t>
  </si>
  <si>
    <t>REPISA EN ORDINARIO 5.90 X 0.08 X 0.04</t>
  </si>
  <si>
    <t>DURMIENTE EN ORDINARIO 2.90 X 0.04 X 0.04</t>
  </si>
  <si>
    <t>DURMIENTE EN ORDINARIO 3.90 X 0.04 X 0.04</t>
  </si>
  <si>
    <t>CERCO EN ORDINARIO 2.90 X 0.08 X 0.08</t>
  </si>
  <si>
    <t>CERCO EN ORDINARIO 3.90 X 0.08 X 0.08</t>
  </si>
  <si>
    <t>CERCO EN ORDINARIO 4.90 X 0.08 X 0.08</t>
  </si>
  <si>
    <t>CERCO EN ORDINARIO 5.90 X 0.08 X 0.08</t>
  </si>
  <si>
    <t>TABLA BURRA EN ORDINARIO 2.90 X 0.28 X 0.025</t>
  </si>
  <si>
    <t>TABLA BURRA EN ORDINARIO 2.90 X 0.23 X 0.025</t>
  </si>
  <si>
    <t>TABLA BURRA EN ORDINARIO 2.90 X 0.18 X 0.025</t>
  </si>
  <si>
    <t>TABLA BURRA EN ORDINARIO 2.90 X 0.13 X 0.025</t>
  </si>
  <si>
    <t>TABLA CHAPA EN ORDINARIO 2.90 X 0.28 X 0.02</t>
  </si>
  <si>
    <t>TABLA CHAPA EN ORDINARIO 2.90 X 0.23 X 0.02</t>
  </si>
  <si>
    <t>TABLA CHAPA EN ORDINARIO 2.90 X 0.18 X 0.02</t>
  </si>
  <si>
    <t>TABLA CHAPA EN ORDINARIO 2.90 X 0.13 X 0.02</t>
  </si>
  <si>
    <t>CAMILLA EN ORDINARIO 1.40 X 0.70</t>
  </si>
  <si>
    <t>LISTON EN ORDINARIO 3.00 X 0.10 X 0.018</t>
  </si>
  <si>
    <t>LIMATON 3.00 M</t>
  </si>
  <si>
    <t>LIMATON 4.00 M</t>
  </si>
  <si>
    <t>LIMATON 5.00 M</t>
  </si>
  <si>
    <t>LIMATON 6.00 M</t>
  </si>
  <si>
    <t>LIMATON 7.00 M</t>
  </si>
  <si>
    <t>LIMATON 8.00 M</t>
  </si>
  <si>
    <t>VARA DE CORREDOR 3.0 M</t>
  </si>
  <si>
    <t>VARA DE CORREDOR 4.0 M</t>
  </si>
  <si>
    <t>VARA DE CORREDOR 5.0 M</t>
  </si>
  <si>
    <t>VARA DE CORREDOR 6.0 M</t>
  </si>
  <si>
    <t>VARA DE CLAVO 3.00 M</t>
  </si>
  <si>
    <t>VARA DE CLAVO 6.00 M</t>
  </si>
  <si>
    <t>BLOQUE PARA CAMARA TELEFONICA EPM -TELECOM</t>
  </si>
  <si>
    <t>MARCO Y TAPA CIRCULAR TELECOM CT-014 (F)</t>
  </si>
  <si>
    <t>MARCO Y TAPA CAMARA F1 TELECOM CT-043 (F)</t>
  </si>
  <si>
    <t>MARCO Y TAPAS CAMARA DOBLE F1 TELECOM CT-044 (F)</t>
  </si>
  <si>
    <t>MARCO Y TAPA CAMARA F2 TELECOM CT-053 (F)</t>
  </si>
  <si>
    <t>DUCTO TELEFONICO LIVIANO PVC TIPO EB D=6"</t>
  </si>
  <si>
    <t>DUCTO PESADO PVC TIPO DB D=2"</t>
  </si>
  <si>
    <t>DUCTO PESADO PVC TIPO DB D=3"</t>
  </si>
  <si>
    <t>DUCTO PESADO PVC TIPO DB D=4"</t>
  </si>
  <si>
    <t>DUCTO PESADO PVC TIPO DB D=6"</t>
  </si>
  <si>
    <t>CINTA DE DEMARCACION Cal. 3 (ROLLO 500mx0.10m)</t>
  </si>
  <si>
    <t>SOLDADURA SOLVENTE PARA PVC (1/4 GLN)</t>
  </si>
  <si>
    <t>TARIFA MES - SMMLV</t>
  </si>
  <si>
    <t>ACERO FIGURADO Ø 1/4" A Ø 1" F'y=60000 PSI - Puesto en obra</t>
  </si>
  <si>
    <t>VIBRADOR TIPO PULIDORA</t>
  </si>
  <si>
    <t>GEOTEXTIL NT 2500 o 501 NT</t>
  </si>
  <si>
    <t>MANTO BIOLOGICO BIOTEX</t>
  </si>
  <si>
    <t>LIMPIADOR (1/4 GLN)</t>
  </si>
  <si>
    <t>IMPRIMANTE Y PUENTE DE ADHERENCIA</t>
  </si>
  <si>
    <t>CINTA FLEXIBLE PARA SELLO DE JUNTAS A=15cm</t>
  </si>
  <si>
    <t>BARANDA METALICA M80 (instalado y pintado)</t>
  </si>
  <si>
    <t>BARANDA METALICA M81 (instalado y pintado)</t>
  </si>
  <si>
    <t>CANECA EN ACERO INOXIDABLE TIPO BARCELONA</t>
  </si>
  <si>
    <t>CABINA TELEFONICA DE PARED M21</t>
  </si>
  <si>
    <t>UNION DRESSER HD D=3"</t>
  </si>
  <si>
    <t>UNION DRESSER HD D=4"</t>
  </si>
  <si>
    <t>UNION DRESSER HD D=6"</t>
  </si>
  <si>
    <t>UNION DRESSER HD D=8"</t>
  </si>
  <si>
    <t>UNION DRESSER HD D=10"</t>
  </si>
  <si>
    <t>UNION DRESSER HD D=12"</t>
  </si>
  <si>
    <t>BARRERA RELLENABLE (1.45x0.45x0.55m) CON CINTA RET</t>
  </si>
  <si>
    <t>BARRERA RELLENABLE (2.00x0.55x1.00m) CON CINTA RET</t>
  </si>
  <si>
    <t>BLOQUE No. 4</t>
  </si>
  <si>
    <t>BLOQUE No. 5</t>
  </si>
  <si>
    <t>TAPA PARA POZO D=0.70m</t>
  </si>
  <si>
    <t>REJILLA SUMIDERO TRANSVERSAL 50 X 50</t>
  </si>
  <si>
    <t>UNION PVC U.M. EXT CORRUGADO/INT LISO U.M. NORMA NTC 3722-1 D=200MM (8")</t>
  </si>
  <si>
    <t>UNION PVC U.M. EXT CORRUGADO/INT LISO U.M. NORMA NTC 3722-1 D=250MM (10")</t>
  </si>
  <si>
    <t>UNION PVC U.M. EXT CORRUGADO/INT LISO U.M. NORMA NTC 3722-1 D=315MM (12")</t>
  </si>
  <si>
    <t>UNION PVC U.M. EXT CORRUGADO/INT LISO U.M. NORMA NTC 3722-1T D=400MM (16")</t>
  </si>
  <si>
    <t>UNION PVC U.M. EXT CORRUGADO/INT LISO U.M. NORMA NTC 3722-1 D=450MM (18")</t>
  </si>
  <si>
    <t>UNION PVC U.M. EXT CORRUGADO/INT LISO U.M. NORMA NTC 3722-1 D=500MM (20")</t>
  </si>
  <si>
    <t>CODO HD EXTREMO LISO 11.25ºX8``</t>
  </si>
  <si>
    <t>CODO HD EXTREMO LISO 22.5ºX3``</t>
  </si>
  <si>
    <t>VALVULA COMPUERTA ELASTICA VNA E. L. D=4"</t>
  </si>
  <si>
    <t>VALVULA COMPUERTA ELASTICA VNA E. L. D=10"</t>
  </si>
  <si>
    <t>VALVULA COMPUERTA ELASTICA VNA E. L. D=12"</t>
  </si>
  <si>
    <t>CODO HD JUNTA HIDRAULICA PARA PVC 11.25ºX2"</t>
  </si>
  <si>
    <t>CODO HD JUNTA HIDRAULICA PARA PVC 11.25ºX3"</t>
  </si>
  <si>
    <t>CODO HD JUNTA HIDRAULICA PARA PVC 11.25ºX4"</t>
  </si>
  <si>
    <t>CODO HD JUNTA HIDRAULICA PARA PVC 11.25ºX6"</t>
  </si>
  <si>
    <t>CODO HD JUNTA HIDRAULICA PARA PVC 11.25ºX8"</t>
  </si>
  <si>
    <t>REDUCCION PVC U.M. NORMA NTC 382 4"x2"</t>
  </si>
  <si>
    <t>REDUCCION PVC U.M. NORMA NTC 382 4"x3"</t>
  </si>
  <si>
    <t>REDUCCION PVC U.M. NORMA NTC 382 6"x4"</t>
  </si>
  <si>
    <t>REDUCCION PVC U.M. NORMA NTC 382 8"x6"</t>
  </si>
  <si>
    <t>TAPON PVC U.M. NORMA NTC 382 D=3"</t>
  </si>
  <si>
    <t>TAPON PVC U.M. NORMA NTC 382 D=4"</t>
  </si>
  <si>
    <t>TAPON PVC U.M. NORMA NTC 382 D=6"</t>
  </si>
  <si>
    <t>TAPON PVC U.M. NORMA NTC 382 D=8"</t>
  </si>
  <si>
    <t>REDUCCION CONCENTRICA HD E.L. 6"x2" (150x50mm)</t>
  </si>
  <si>
    <t>REDUCCION CONCENTRICA HD E.L. 6"x3" (150x75mm)</t>
  </si>
  <si>
    <t>REDUCCION CONCENTRICA HD E.L. 6"x4" (150x100mm)</t>
  </si>
  <si>
    <t>REDUCCION CONCENTRICA HD E.L. 8"x4" (200x100mm)</t>
  </si>
  <si>
    <t>REDUCCION CONCENTRICA HD E.L. 8"x6" (200x150mm)</t>
  </si>
  <si>
    <t>REDUCCION CONCENTRICA HD E.L. 10"x3" (250x75mm)</t>
  </si>
  <si>
    <t>REDUCCION CONCENTRICA HD E.L. 10"x4" (250x100mm)</t>
  </si>
  <si>
    <t>REDUCCION CONCENTRICA HD E.L. 10"x6" (250x150mm)</t>
  </si>
  <si>
    <t>REDUCCION CONCENTRICA HD E.L. 10"x8" (250x200mm)</t>
  </si>
  <si>
    <t>REDUCCION CONCENTRICA HD E.L. 12"x4" (300x100mm)</t>
  </si>
  <si>
    <t>REDUCCION CONCENTRICA HD E.L. 12"x6" (300x150mm)</t>
  </si>
  <si>
    <t>REDUCCION CONCENTRICA HD E.L. 12"x8" (300x200mm)</t>
  </si>
  <si>
    <t>REDUCCION CONCENTRICA HD E.L. 12"x10"  (300x250mm)</t>
  </si>
  <si>
    <t>UNION REPARACION PVC U.M. NORMA NTC 382 D=2"</t>
  </si>
  <si>
    <t>UNION REPARACION PVC U.M. NORMA NTC 382 D=3"</t>
  </si>
  <si>
    <t>UNION REPARACION PVC U.M. NORMA NTC 382 D=4"</t>
  </si>
  <si>
    <t>UNION REPARACION PVC U.M. NORMA NTC 382 D=10"</t>
  </si>
  <si>
    <t>ACOPLE UNIVERSAL D=3" (85 a 103mm)</t>
  </si>
  <si>
    <t>ACOPLE UNIVERSAL D=4" (110 a 128mm)</t>
  </si>
  <si>
    <t>ACOPLE UNIVERSAL D=6" (167 a 189mm) R2</t>
  </si>
  <si>
    <t>ACOPLE UNIVERSAL D=8" (234 a 252mm) R2</t>
  </si>
  <si>
    <t>ACOPLE UNIVERSAL D=10" (292 a 310mm) R2</t>
  </si>
  <si>
    <t>ACOPLE UNIVERSAL D=12" (350 a 368mm) R3</t>
  </si>
  <si>
    <t>TARIFA MES - AUXILIO DE TRANSPORTE</t>
  </si>
  <si>
    <t>CONCRETO GRAVA COMÚN 4500 PSI 31.5 MPa (315 Kg/cm2)</t>
  </si>
  <si>
    <t>MORTERO 2500 PSI 17 MPa (175 Kg/cm2)</t>
  </si>
  <si>
    <t>MORTERO 3000 PSI 21 MPa (210 Kg/cm2)</t>
  </si>
  <si>
    <t>MORTERO 3500 PSI 24 MPa (245 Kg/cm2)</t>
  </si>
  <si>
    <t>ARMADO CANASTAS PARA PILOTES</t>
  </si>
  <si>
    <t>GEODREN PLANAR H=1.0 o DRENAFLEX PLANAR H=1.0</t>
  </si>
  <si>
    <t>GEODREN PLANAR H=2.0</t>
  </si>
  <si>
    <t>GEODREN CON TUBERIA CIRCULAR 100mm H=0.5 o DRENAFLEX CON TUBERIA CIRCULAR 100mm H=0.5</t>
  </si>
  <si>
    <t>GEODREN CON TUBERIA CIRCULAR 100mm H=1.0 o DRENAFLEX CON TUBERÍA 100mm H=1.0</t>
  </si>
  <si>
    <t>GEODREN CON TUBERIA CIRCULAR 100mm H=2.0 o DRENAFLEX CON TUBERÍA CIRCULAR 100mm H=2.0</t>
  </si>
  <si>
    <t>DISCO DIAMANTADO ASFALTO-CONCRETO 14"/350mm, cortes aprox. 1.600 a 1.800 mts. de profundidad máxima hasta 100mm.</t>
  </si>
  <si>
    <t>MOTOBOMBA SUMERGIBLE Ø 2" O 3" - INCLUYE COMBUSTIBLE</t>
  </si>
  <si>
    <t>CORTADORA DE LADRILLO (SIN DISCO)</t>
  </si>
  <si>
    <t>VIBROCOMPACTADOR BENITIN DE 1 TONELADA - INCLUYE OPERARIO Y COMBUSTIBLE</t>
  </si>
  <si>
    <t>MARTILLO NEUMÁTICO 60 LB</t>
  </si>
  <si>
    <t>FONDO DE JUNTA EN ESPUMA DE POLIETILENO DE BAJA DENSIDAD D= 16 mm</t>
  </si>
  <si>
    <t>FONDO DE JUNTA EN ESPUMA DE POLIETILENO DE BAJA DENSIDAD D= 22 mm</t>
  </si>
  <si>
    <t>TUBERIA PVC SANITARIA U.S. D=1 1/2"</t>
  </si>
  <si>
    <t>ACOPLE UNIVERSAL D=6" (159 a 181mm) R1</t>
  </si>
  <si>
    <t>ACOPLE UNIVERSAL D=8" (218 a 235mm) R1</t>
  </si>
  <si>
    <t>ACOPLE UNIVERSAL D=12" (315 a 333mm) R1</t>
  </si>
  <si>
    <t>ACERO FIGURADO No. 8 (Ø 1") F'y=60000 PSI</t>
  </si>
  <si>
    <t>ACERO FIGURADO No. 10 (Ø 1 1/4") F'y=60000 PSI</t>
  </si>
  <si>
    <t>UNION REPARACION HD EXTREMO LISO D=4"</t>
  </si>
  <si>
    <t>CODO HD EXTREMO LISO 22.5ºX8"</t>
  </si>
  <si>
    <t>TUBERIA CONDUIT GALVANIZADA IMC D=1"</t>
  </si>
  <si>
    <t>TUBERIA CONDUIT GALVANIZADA IMC D=1 1/2"</t>
  </si>
  <si>
    <t>TUBERIA CONDUIT GALVANIZADA EMT D=1 1/2"</t>
  </si>
  <si>
    <t>ARENA LAVADA DE PEÑA</t>
  </si>
  <si>
    <t>TRANSPORTE DE PETREOS</t>
  </si>
  <si>
    <t>GEOTEXTIL NT 1600 o 351 NT</t>
  </si>
  <si>
    <t>GEOTEXTIL NT 1800 o 401 NT</t>
  </si>
  <si>
    <t>GEOTEXTIL NT 2000 o 451 NT</t>
  </si>
  <si>
    <t>GEOTEXTIL T 1050</t>
  </si>
  <si>
    <t>GEOTEXTIL T 1400 o 135 ST</t>
  </si>
  <si>
    <t>GEOTEXTIL T 1700 o 200 ST</t>
  </si>
  <si>
    <t>ENSAYO PARA DETERMINAR LA DENSIDAD DEL CEMENTO HIDRÁULICO</t>
  </si>
  <si>
    <t>DETERMINACIÓN DEL TIEMPO DE FRAGUADO DEL CEMENTO HIDRÁULICO MEDIANTE AGUJA DE VICAT</t>
  </si>
  <si>
    <t>EQUIVALENTE DE ARENA DE SUELOS Y AGREGADOS FINOS</t>
  </si>
  <si>
    <t>RESISTENCIA A LA DEGRADACIÓN DE LOS AGREGADOS GRUESOS DE TAMAÑOS MAYORES DE 19 mm (¾") POR ABRASIÓN E IMPACTO EN LA MÁQUINA DE LOS ÁNGELES (CON TRITURACIÓN DE AGREGADOS)</t>
  </si>
  <si>
    <t>VALOR DE AZUL DE METILENO EN AGREGADOS FINOS</t>
  </si>
  <si>
    <t>DETERMINACIÓN EN EL LABORATORIO DEL CONTENIDO DE AGUA (HUMEDAD) DE MUESTRAS DE SUELO, ROCA Y MEZCLAS DE SUELO - AGREGADO</t>
  </si>
  <si>
    <t>DETERMINACIÓN DE LA DENSIDAD (PESO UNITARIO) DE MUESTRAS DE SUELO.</t>
  </si>
  <si>
    <t>DETERMINACIÓN DE LOS TAMAÑOS DE LAS PARTÍCULAS DE LOS SUELOS (GRANULOMETRÍA  POR TAMIZADO E HIDROMETRÍA)</t>
  </si>
  <si>
    <t>DETERMINACIÓN DE LA CANTIDAD DE MATERIAL QUE PASA EL TAMIZ DE 75 UM (N° 200) EN LOS AGREGADOS PÉTREOS MEDIANTE LAVADO</t>
  </si>
  <si>
    <t>DETERMINACIÓN DE LA GRAVEDAD ESPECÍFICA DE LAS PARTÍCULAS SÓLIDAS DE LOS SUELOS Y DEL LLENANTE MINERAL, EMPLEANDO UN PICNÓMETRO CON AGUA</t>
  </si>
  <si>
    <t>DETERMINACIÓN DE LOS FACTORES DE CONTRACCIÓN DE LOS SUELOS</t>
  </si>
  <si>
    <t>DETERMINACIÓN DEL CONTENIDO ORGÁNICO DE UN SUELO MEDIANTE EL ENSAYO DE PÉRDIDA POR IGNICIÓN</t>
  </si>
  <si>
    <t>CONSOLIDACIÓN UNIDIMENSIONAL DE SUELOS - MÉTODO B (RÁPIDA)</t>
  </si>
  <si>
    <t>CONSOLIDACIÓN UNIDIMENSIONAL DE SUELOS - MÉTODO A (LENTA)</t>
  </si>
  <si>
    <t>CONSOLIDACIÓN UNIDIMENSIONAL DE SUELOS - (DOBLE CICLO DE CARGA Y DESCARGA)</t>
  </si>
  <si>
    <t>CBR DE SUELOS COMPACTADOS EN EL LABORATORIO (SUELOS GRANULARES)</t>
  </si>
  <si>
    <t>RELACIONES HUMEDAD - PESO UNITARIO SECO EN LOS SUELOS (ENSAYO NORMAL DE COMPACTACIÓN)</t>
  </si>
  <si>
    <t>OBTENCIÓN DE NÚCLEOS DE CONCRETO ENDURECIDO. NÚCLEOS DE 3"</t>
  </si>
  <si>
    <t>OBTENCIÓN DE NÚCLEOS DE CONCRETO ENDURECIDO. NÚCLEOS DE 4"</t>
  </si>
  <si>
    <t>EXTRACCIÓN DE TESTIGOS DE PAVIMENTOS ASFÁLTICOS MEDIANTE NÚCLEOS DE 4"</t>
  </si>
  <si>
    <t>RESISTENCIA A LA COMPRESIÓN DE CILINDROS DE CONCRETO (MOLDEADOS O NÚCLEOS)</t>
  </si>
  <si>
    <t>TRACCIÓN INDIRECTA DE CILINDROS DE CONCRETO</t>
  </si>
  <si>
    <t>ENSAYO DE ADHERENCIA EN BANDEJA</t>
  </si>
  <si>
    <t>ESTABILIDAD Y FLUJO DE MEZCLAS ASFÁLTICAS EN CALIENTE EMPLEANDO EL EQUIPO MARSHALL (Una probeta)</t>
  </si>
  <si>
    <t>SEÑALIZACION TUBULAR COLOMBINA PLASTICA</t>
  </si>
  <si>
    <t>CINTA DE SEÑALIZACION CAL 4 (ROLLO 500mx0.10m)</t>
  </si>
  <si>
    <t>PLASTICO NEGRO CALIBRE 6</t>
  </si>
  <si>
    <t>BOLSA DE LONA</t>
  </si>
  <si>
    <t>BAÑO TIPO FLUSHING</t>
  </si>
  <si>
    <t>TELA VERDE DE CERRAMIENTO (2.10mx250)</t>
  </si>
  <si>
    <t>POLISOMBRA 65% (1x7m) R-800 NEGRA</t>
  </si>
  <si>
    <t>POLISOMBRA 47% (4x100m)</t>
  </si>
  <si>
    <t>POSTE ROLLIZO D= 12cm a 15cm</t>
  </si>
  <si>
    <t>SEÑAL EN POLIETILENO ALVEOLAR PARE-SIGA 45cms. DECORADA CON REFLECTIVO, GRADO ALTA INTENSIDAD</t>
  </si>
  <si>
    <t>EXTINTOR x 5LB</t>
  </si>
  <si>
    <t>BOTIQUIN PRIMEROS AUXILIOS CON MEDICAMENTOS DE 22CM X 27CM</t>
  </si>
  <si>
    <t>CAMILLA EN MADERA NUEVA 0.70 x 1.4MT</t>
  </si>
  <si>
    <t>CONOS H= 0,9- 1,0mt</t>
  </si>
  <si>
    <t>CAPA IMPERMEABLE CALIBRE 14 - 16</t>
  </si>
  <si>
    <t>PROTECCION AUDITIVA DE INSERTAR (PAR)</t>
  </si>
  <si>
    <t>GAFAS DE SEGURIDAD</t>
  </si>
  <si>
    <t>GUANTES DE VAQUETA</t>
  </si>
  <si>
    <t>MASCARILLA DESECHABLE</t>
  </si>
  <si>
    <t>CASCO DE SEGURIDAD DIELECTRICO</t>
  </si>
  <si>
    <t>PETO EN CARNAZA</t>
  </si>
  <si>
    <t>PROTECTOR AUDITIVO TIPO COPA</t>
  </si>
  <si>
    <t>SARDINEL ALTO RAMPA A86</t>
  </si>
  <si>
    <t>ESTOPEROL 10 cm x 3 cm (NO INCLUYE ELEMENTOS DE ANCLAJE)</t>
  </si>
  <si>
    <t>PEGANTE EPOXICO DE DOS COMPONENTES</t>
  </si>
  <si>
    <t>VIBRADOR TIPO AGUJA</t>
  </si>
  <si>
    <t>TRITURADO 1-1/2"</t>
  </si>
  <si>
    <t>TUBERIA GRP 300mm (300mm-800mm PRESION) PN10 BAR SN 5000. No Incluye Transporte.</t>
  </si>
  <si>
    <t>TUBERIA GRP 400mm (300mm-800mm PRESION) PN 10 BAR SN 5000. No Incluye Transporte.</t>
  </si>
  <si>
    <t>TUBERIA GRP 500mm (300mm-800mm PRESION) PN 10 BAR SN 5000. No Incluye Transporte.</t>
  </si>
  <si>
    <t>TUBERIA GRP 600mm (300mm-800mm PRESION) PN 10 BAR SN 5000. NO INCLUYE TRANSPORTE</t>
  </si>
  <si>
    <t>TUBERIA GRP 700mm (300mm-800mm PRESION) PN 10 BAR SN 5000. NO INCLUYE TRANSPORTE</t>
  </si>
  <si>
    <t>GEOMALLA TENSAR BX 1100 \ FORTGRID BX 30</t>
  </si>
  <si>
    <t>GEOMALLA TENSAR BX 1200 \ FORTGRID BX 50</t>
  </si>
  <si>
    <t>TUBERIA GRP 800mm (300mm-800mm PRESION) PN 10 BAR SN 5000. No Incluye Transporte.</t>
  </si>
  <si>
    <t>TUBERIA GRP 900mm (600mm-2400mm FLUJO LIBRE) PN 10 BAR SN 5000. No Incluye Transporte.</t>
  </si>
  <si>
    <t>TUBERIA GRP 1000mm (600mm-2400mm FLUJO LIBRE) PN 1 BAR SN 5000. No Incluye Transporte.</t>
  </si>
  <si>
    <t>TUBERIA GRP 1100mm (600mm-2400mm FLUJO LIBRE) PN 1 BAR SN 5000. No Incluye Transporte.</t>
  </si>
  <si>
    <t>TUBERIA GRP 1200mm (600mm-2400mm FLUJO LIBRE) PN 1 BAR SN 5000. NO INCLUYE TRANSPORTE.</t>
  </si>
  <si>
    <t>TUBERIA GRP 1300 (600mm-2400mm FLUJO LIBRE) PN 1 BAR SN 5000. NO INCLUYE TRANSPORTE</t>
  </si>
  <si>
    <t>TUBERIA GRP 1400 (600mm-2400mm FLUJO LIBRE) PN 1 BAR SN 5000. NO INCLUYE TRANSPORTE</t>
  </si>
  <si>
    <t>TUBERIA GRP 1500 (600mm-2400mm FLUJO LIBRE) PN 1 BAR SN 5000. NO INCLUYE TRANSPORTE</t>
  </si>
  <si>
    <t>TUBERIA GRP 1600 (600mm-2400mm FLUJO LIBRE) PN 1 BAR SN 5000. NO INCLUYE TRANSPORTE</t>
  </si>
  <si>
    <t>TUBERIA GRP 1700 (600mm-2400mm FLUJO LIBRE) PN 1 BAR SN 5000. NO INCLUYE TRANSPORTE</t>
  </si>
  <si>
    <t>ACOPLE GRP 300mm (PN 10 Bar) No Incluye Transporte.</t>
  </si>
  <si>
    <t>ACOPLE GRP 350mm (PN 10 Bar) No Incluye Transporte.</t>
  </si>
  <si>
    <t>ACOPLE GRP 400mm (PN 10 Bar) - NO INCLUYE TRANSPORTE</t>
  </si>
  <si>
    <t>ACOPLE GRP 500mm (PN 10 Bar) - NO INCLUYE TRANSPORTE</t>
  </si>
  <si>
    <t>ACOPLE GRP 600mm (PN 10 Bar) - NO INCLUYE TRANSPORTE</t>
  </si>
  <si>
    <t>ACOPLE GRP 700mm (PN 10 Bar) - NO INCLUYE TRANSPORTE</t>
  </si>
  <si>
    <t>ACOPLE GRP 800mm (PN 10 Bar) - NO INCLUYE TRANSPORTE</t>
  </si>
  <si>
    <t>ACOPLE GRP 900mm (PN 10 Bar) - NO INCLUYE TRANSPORTE</t>
  </si>
  <si>
    <t>ACOPLE GRP 1000mm  (PN 1 BAR) - NO INCLUYE TRANSPORTE</t>
  </si>
  <si>
    <t>ACOPLE GRP 1100mm  (PN 1 BAR) - NO INCLUYE TRANSPORTE</t>
  </si>
  <si>
    <t>ACOPLE GRP 1200mm  (PN 1 BAR) - NO INCLUYE TRANSPORTE</t>
  </si>
  <si>
    <t>ACOPLE GRP 1300mm  (PN 1 BAR) - NO INCLUYE TRANSPORTE</t>
  </si>
  <si>
    <t>ACOPLE GRP 1400mm  (PN 1 BAR)</t>
  </si>
  <si>
    <t>ACOPLE GRP 1500mm  (PN 1 BAR) - NO INCLUYE TRANSPORTE</t>
  </si>
  <si>
    <t>ACOPLE GRP 1600mm  (PN 1 BAR)</t>
  </si>
  <si>
    <t>ACOPLE GRP 1700mm  (PN 1 BAR)</t>
  </si>
  <si>
    <t>ACOPLE GRP 1800mm  (PN 1 BAR) - NO INCLUYE TRANSPORTE</t>
  </si>
  <si>
    <t>ACOPLE GRP 2000mm  (PN 1 BAR) - NO INCLUYE TRANSPORTE</t>
  </si>
  <si>
    <t>TUBERIA GRP 1800 (600mm-2400mm FLUJO LIBRE) PN 1 BAR SN 5000 - NO INCLUYE TRANSPORTE</t>
  </si>
  <si>
    <t>TUBERIA GRP 2000 (600mm-2400mm FLUJO LIBRE) PN 1 BAR SN 5000 - NO INCLUYE TRANSPORTE</t>
  </si>
  <si>
    <t>ACOPLE GRP 2400mm - PN 1 BAR - NO INCLUYE TRANSPORTE</t>
  </si>
  <si>
    <t>TUBERIA GRP 2400 (600mm-2400mm FLUJO LIBRE) - PN 1 BAR SN 5000 - NO INCLUYE TRANSPORTE</t>
  </si>
  <si>
    <t>RECUBRIMIENTO BARRERA EPOXICO</t>
  </si>
  <si>
    <t>CATALIZADOR BARRERA EPOXICA COMPONENTE B</t>
  </si>
  <si>
    <t>RECUBRIMIENTO EN ESMALTE URETANO GRIS</t>
  </si>
  <si>
    <t>CATALIZADOR ESMALTE  URETANO (COMPONENTE B)</t>
  </si>
  <si>
    <t>DISOLVENTE EPOXICO</t>
  </si>
  <si>
    <t>DISOLVENTE URETANO</t>
  </si>
  <si>
    <t>IMPRIMANTE EPOXICO RICO EN ZINC</t>
  </si>
  <si>
    <t>CATALIZADOR PARA IMPRIMANTE EPOXICO RICO EN ZINC</t>
  </si>
  <si>
    <t>MEZCLA ASFÁLTICA EN CALIENTE CON ASFALTO MODIFICADO CON GRANO DE CAUCHO RECICLADO (GCR)</t>
  </si>
  <si>
    <t>SEÑALETICA SITP 1-2 RUTAS H=3.75 CON O SIN CENEFA</t>
  </si>
  <si>
    <t>PINTURA EN ESMALTE DOMESTICO</t>
  </si>
  <si>
    <t>BASE GRANULAR BG_B CON RECICLADO DE CONCRETO HIDRAULICO</t>
  </si>
  <si>
    <t>BASE GRANULAR BG_A CON RECICLADO DE CONCRETO HIDRAULICO</t>
  </si>
  <si>
    <t>BASE GRANULAR BG_C CON RECICLADO DE CONCRETO HIDRAULICO</t>
  </si>
  <si>
    <t>SUBBASE GRANULAR SBG_A CON RECICLADO DE CONCRETO HIDRAULICO</t>
  </si>
  <si>
    <t>SUBBASE GRANULAR SBG_B CON RECICLADO DE CONCRETO HIDRAULICO</t>
  </si>
  <si>
    <t>SUBBASE GRANULAR SBG_C CON RECICLADO DE CONCRETO HIDRAULICO</t>
  </si>
  <si>
    <t>SUBBASE GRANULAR CON RECICLADO DE CONCRETO ASFALTICO</t>
  </si>
  <si>
    <t>SIERRA ELECTRICA CALADORA</t>
  </si>
  <si>
    <t>DESTORNILLADOR DE IMPACTO</t>
  </si>
  <si>
    <t>PLANTA ELECTRICA 4KW - INCLUYE COMBUSTIBLE</t>
  </si>
  <si>
    <t>PULIDORA MANUAL ELECTRICA</t>
  </si>
  <si>
    <t>DISCO DE CORTE METAL 7 X 1/8"</t>
  </si>
  <si>
    <t>DISCO ABRASIVO DESBASTE METAL 7 X 1/4"</t>
  </si>
  <si>
    <t>TALADRO ROTOPERCUTOR HASTA 3/4"</t>
  </si>
  <si>
    <t>PISO EN ALUMINIO PARA PUENTES PEATONALES Y ESTACIONES TRANSMILENIO EN ALEACIÓN AA6070 - INCLUYE PERFILES DE ALUMINIO DE 30.5mm DE ALTURA Y 100mm DE ANCHO, SIN TROQUELAR.</t>
  </si>
  <si>
    <t>GUADAÑADORA</t>
  </si>
  <si>
    <t>PLAQUETA TIPO REJILLA (PEATONAL) 0.40 x 0.40 e= 6cm</t>
  </si>
  <si>
    <t>CODO PVC 45° D= 1 1/2"</t>
  </si>
  <si>
    <t>LLAMA AMARILLA (suministro y plantación. incluye tierra negra )</t>
  </si>
  <si>
    <t>COLA DE ZORRO (Suministro y plantación, incluye tierra negra , transporte y disposición final de escombros)</t>
  </si>
  <si>
    <t>EUCALIPTO POMARROSO H=1.5mt (Incluye siembra caja, tierra, abono y tutor)</t>
  </si>
  <si>
    <t>CHICALA H=1.5 (Incluye siembra, caja, tierra,  abono y tutor)</t>
  </si>
  <si>
    <t>JAZMIN CHINO H= 1.5 mt (Incluye siembra, caja, tierra, abono y tutor</t>
  </si>
  <si>
    <t>TUBERIA PVC PRESION E.L. D=1 1/2" RDE21 PSI 200</t>
  </si>
  <si>
    <t>BLOQUEO Y TRANSPLANTE DE ARBOLES DE 1-5mt (Incluye transporte, recolección)</t>
  </si>
  <si>
    <t>BLOQUEO Y TRANSPLANTE DE ARBOLES DE 5 - 10mt (Incluye transporte, recolección)</t>
  </si>
  <si>
    <t>BLOQUEO Y TRANSPLANTE DE ARBOLES DE 10 - 15mt (Incluye transporte, recolección)</t>
  </si>
  <si>
    <t>TUBERIA ACERO AL CARBON SIN COSTURA SCH40 D=3"</t>
  </si>
  <si>
    <t>TUBERIA ACERO AL CARBON SIN COSTURA SCH40 D=4"</t>
  </si>
  <si>
    <t>TUBERIA ACERO AL CARBON SIN COSTURA SCH40 D=6"</t>
  </si>
  <si>
    <t>TUBERIA ACERO AL CARBON SIN COSTURA SCH40 D=8"</t>
  </si>
  <si>
    <t>TRANSPORTE TUBERIA ACERO AL CARBON</t>
  </si>
  <si>
    <t>ANALISIS GRANULOMETRICO  DE LOS AGREGADOS GRUESO Y FINO</t>
  </si>
  <si>
    <t>RESISTENCIA A LA DEGRADACIÓN DE LOS AGREGADOS DE TAMAÑOS MENORES DE 37.5 MM (1½") POR MEDIO DE LA MÁQUINA DE LOS ÁNGELES (SIN TRITURACIÓN DE LOS AGREGADOS)</t>
  </si>
  <si>
    <t>PORCENTAJE DE PARTÍCULAS FRACTURADAS EN UN AGREGADO GRUESO</t>
  </si>
  <si>
    <t>ÍNDICES DE APLANAMIENTO Y ALARGAMIENTO DE LOS AGREGADOS PARA CARRETERAS</t>
  </si>
  <si>
    <t>DENSIDAD, DENSIDAD RELATIVA (GRAVEDAD ESPECÍFICA) Y ABSORCIÓN DEL AGREGADO FINO</t>
  </si>
  <si>
    <t>PENETRACION DE LOS MATERIALES BITUMINOSOS</t>
  </si>
  <si>
    <t>DUCTILIDAD DE LOS MATERIALES ASFÁLTICOS</t>
  </si>
  <si>
    <t>EVALUACIÓN DE LA SUSCEPTIBILIDAD AL AGUA DE LAS MEZCLAS DE CONCRETO ASFÁLTICO UTILIZANDO LA PRUEBA DE TRACCIÓN INDIRECTA (Séis probetas)</t>
  </si>
  <si>
    <t>ENSAYO DE TENSIÓN INDIRECTA PARA DETERMINAR EL MÓDULO RESILIENTE DE MEZCLAS ASFÁLTICAS (3 TEMPERATURAS Y 3 FRECUENCIAS)</t>
  </si>
  <si>
    <t>MÓDULO DE ELASTICIDAD ESTÁTICO Y RELACIÓN DE POISSON DEL CONCRETO EN COMPRESIÓN</t>
  </si>
  <si>
    <t>PUNTO DE ABLANDAMIENTO DE MATERIALES BITUMINOSOS (APARATO DE ANILLO Y BOLA)</t>
  </si>
  <si>
    <t>ANDAMIO TUBULAR</t>
  </si>
  <si>
    <t>PLANCHON PARA ANDAMIO</t>
  </si>
  <si>
    <t>DISEÑO DE MEZCLAS ASFALTICAS METODO MARSHALL.</t>
  </si>
  <si>
    <t>DEMANDA BIOQUÍMICA DE OXIGENO (DBO5)</t>
  </si>
  <si>
    <t>DEMANDA QUÍMICA DE OXIGENO (DQO)</t>
  </si>
  <si>
    <t>OXÍGENO DISUELTO, MODIFICACIÓN DE AZIDA</t>
  </si>
  <si>
    <t>NITROGENO TOTAL KSELDAHL</t>
  </si>
  <si>
    <t>FOSFORO TOTAL</t>
  </si>
  <si>
    <t>COLIFORMES TOTALES FERMENTACIÓN TUBOS MÚLTIPLES</t>
  </si>
  <si>
    <t>COLIFORMES FECALES  FERMENTACIÓN TUBOS MÚLTIPLES</t>
  </si>
  <si>
    <t>POTASIO</t>
  </si>
  <si>
    <t>ACIDEZ TOTAL</t>
  </si>
  <si>
    <t>ALCALINIDAD TOTAL</t>
  </si>
  <si>
    <t>TURBIEDAD, MÉTODO NEFELOMÉTRICO</t>
  </si>
  <si>
    <t>GRASAS Y ACEITES</t>
  </si>
  <si>
    <t>SOLIDOS SUSPENDIDOS TOTALES, SECADO A 103°C - 105°C</t>
  </si>
  <si>
    <t>SOLIDOS DISUELTOS TOTALES</t>
  </si>
  <si>
    <t>SOLIDOS TOTALES, SECADO A 103°C - 105°C</t>
  </si>
  <si>
    <t>SOLIDOS SEDIMENTABLES</t>
  </si>
  <si>
    <t>PH</t>
  </si>
  <si>
    <t>TEMPERATURA DEL AGUA</t>
  </si>
  <si>
    <t>COLOR VERDADERO</t>
  </si>
  <si>
    <t>CEPILLO INDUSTRIAL DE NYLON CON CABO DE 35CM A 42CM X 9CM X 17CM</t>
  </si>
  <si>
    <t>CARRETILLA  RUEDA NEUMATICA PLATON METALICO CAPACIDAD CINCO PIES CUBICOS MANGO MADERA TIPO BUGGY</t>
  </si>
  <si>
    <t>BARRA DE 18LB CON PUNTA Y PALA 150CM X 10CM</t>
  </si>
  <si>
    <t>SERRUCHO DE 20" DIENTE ENDURECIDO</t>
  </si>
  <si>
    <t>MARTILLO DE BOLA DE 2LB</t>
  </si>
  <si>
    <t>CAMILLA MADERA PRIMEROS AUXILIOS INMOVILIZADOR CABEZA</t>
  </si>
  <si>
    <t>EXTINTOR POLVO QUIMICO SECO DE 20LB TIPO ABC METALICO CON GANCHO Y AVISO</t>
  </si>
  <si>
    <t>BOTA LISA DIELECTRICA CON PUNTERA EN ACERO DE CAUCHO, CINTA AMARILLA, PUNTERA Y PLANTILLA EN ACERO</t>
  </si>
  <si>
    <t>BOTA CUERO LISA NEGRA SEGURIDAD PUNTERA DE ACERO</t>
  </si>
  <si>
    <t>BOTA DE CAUCHO, CINTA AMARILLA, PUNTERA Y PLANTILLA EN ACERO</t>
  </si>
  <si>
    <t>PROTECTOR AUDITIVO TIPO TAPON DESECHABLE SIN CORDON</t>
  </si>
  <si>
    <t>MASCARILLA DESECHABLE CONTRA POLVOS Y PARTICULAS NO TOXICAS</t>
  </si>
  <si>
    <t>MASCARILLA DESECHABLE CON VALVULA CONTRA POLVO Y PARTICULAS NO TOXICAS</t>
  </si>
  <si>
    <t>PROTECTOR AUDITIVO TIPO TAPON INSERCION EN SILICONA CON CORDEL EN ESTUCHE</t>
  </si>
  <si>
    <t>CARTUCHO VAPORES ORGANICOS</t>
  </si>
  <si>
    <t>BARBUQUEJO EN REATA CON MENTONERA CON TRES APOYOS PARA CASCO</t>
  </si>
  <si>
    <t>ARNES MULTIPROPOSITO CON ESLINGA - 4 ANILLOS - PARA RESTRICCION Y DETENCION DE CAIDAS CON PUNTO FIJO</t>
  </si>
  <si>
    <t>ESLINGA SEGURIDAD CINTA DE NYLON EN Y CON AMORTIGUADOR Y 2 MOSQUETONES GRANDES</t>
  </si>
  <si>
    <t>IMPERMEABLE INDUSTRIAL PVC CON CAPUCHA EN NYLON</t>
  </si>
  <si>
    <t>OVEROL IMPERMEABLE INDUSTRIAL AMARILLO 2 PIEZAS CON CAPUCHA</t>
  </si>
  <si>
    <t>GUANTE NITRILO 13" RESISTENTE CONTRA QUIMICOS COMBUSTIBLES SOLVENTES GRASAS</t>
  </si>
  <si>
    <t>GUANTE CARNAZA REFORZADO EN CARNAZA LARGO</t>
  </si>
  <si>
    <t>CINTA PARA SEÑALIZACION DE 500MT X 4" PELIGRO CALIBRE 3.5</t>
  </si>
  <si>
    <t>ROLLO</t>
  </si>
  <si>
    <t>RESPIRADOR PARA GASES DOBLE SIN CARTUCHO</t>
  </si>
  <si>
    <t>TELA VERDE PARA CERRAMIENTO 2.10 METRO DE ANCHO DE 60GR</t>
  </si>
  <si>
    <t>VÍDEO BEAM - ALQUILER POR DIA</t>
  </si>
  <si>
    <t>GRAVEDAD ESPECÍFICA BULK Y DENSIDAD DE MEZCLAS ASFÁLTICAS COMPACTADAS NO ABSORBENTES EMPLEANDO ESPECÍMENES SATURADOS Y SUPERFICIALMENTE SECOS</t>
  </si>
  <si>
    <t>EXTRACCIÓN CUANTITATIVA DEL ASFÁLTO EN MEZCLAS PARA PAVIMENTOS</t>
  </si>
  <si>
    <t>RESISTENCIA A LA FLEXIÓN DEL CONCRETO USANDO UNA VIGA SIMPLEMENTE APOYADA Y CARGADA EN LOS TERCIOS DE LA LUZ LIBRE</t>
  </si>
  <si>
    <t>SARDINEL ESPECIAL A 110 - RAMPA B (600X400X500MM)</t>
  </si>
  <si>
    <t>ESMALTE ALQUIDICO</t>
  </si>
  <si>
    <t>EQUIPO VACTOR - SONDEO - LIMPIEZA - RECOLECCIÓN DE LODOS NO PELIGROSOS</t>
  </si>
  <si>
    <t>IMPRESIÓN HOJA CARTA, A 1X0 TINTAS EN PAPEL BOND DE 75 GR.</t>
  </si>
  <si>
    <t>AFICHE TAMAÑO MEDIO PLIEGO A 4X0 TINTAS EN PROPALCOTE DE 115 GR.</t>
  </si>
  <si>
    <t>PLEGABLES DE SOSTENIBILIDAD EN TRES CUERPOS TAMAÑO CARTA A 4X4 TINTAS EN PROPALCOTE.</t>
  </si>
  <si>
    <t>VOLANTES TAMAÑO CARTA POLICROMÍA DE 114 GR.</t>
  </si>
  <si>
    <t>VOLANTES TAMAÑO 1/2 CARTA POLICROMÍA COTE DE 115 GR.</t>
  </si>
  <si>
    <t>EXÁMEN MÉDICO OCUPACIONAL DE INGRESO O RETIRO</t>
  </si>
  <si>
    <t>EXAMEN DE AUDIOMETRÍA DE INGRESO O EGRESO</t>
  </si>
  <si>
    <t>EXAMEN DE OPTOMETRÍA DE INGRESO O EGRESO</t>
  </si>
  <si>
    <t>EXAMEN DE ESPIROMETRÍA DE INGRESO O EGRESO</t>
  </si>
  <si>
    <t>EQUIPO DE PINTURA PARA ESMALTE ALQUIDICO</t>
  </si>
  <si>
    <t>CONCRETO MR41 DE RESISTENCIA ACELERADA (3 días)</t>
  </si>
  <si>
    <t>HIDROLAVADORA MOTOR A GASOLINA PRESION 3200 PSI CAUDAL 14-15 LT/MIN - INCLUYE COMBUSTIBLE</t>
  </si>
  <si>
    <t>DETERGENTE/DESENGRASANTE INDUSTRIAL</t>
  </si>
  <si>
    <t>TACHÓN PLÁSTICO  REFLECTIVO ALTA RESISTENCIA DE L:40cm x Ancho:15cm x Alto:8cm INCLUYE TORNILLOS DE ANCLAJE</t>
  </si>
  <si>
    <t>TUBERÍA PVC PRESIÓN 1/2" RDE 9 500 PSI</t>
  </si>
  <si>
    <t>KIT DE NIVELACIÓN PARA HIDRANTE  DE DIÁMETRO DE 6", LONGITUD 400mm , INCLUYE TODOS LOS ELEMENTOS NECESARIOS PARA SU INSTALACIÓN</t>
  </si>
  <si>
    <t>REDUCCIÓN CONCENTRICA HD EL 4" x 3"</t>
  </si>
  <si>
    <t>REDUCCIÓN HD 6" x 4" J.H.</t>
  </si>
  <si>
    <t>REDUCCIÓN HD 4" x 2" J.H.</t>
  </si>
  <si>
    <t>CINTA TEFLON - CINTA SELLANTE 1/2" x 0.20 DENSIDAD</t>
  </si>
  <si>
    <t>SOLDADURA DE ESTAÑO ROLLO DE 250 GR. 1/16"</t>
  </si>
  <si>
    <t>LB</t>
  </si>
  <si>
    <t>CAJILLA PLASTICA Y TAPA EN POLIPROPILENO PARA MEDIDOR.</t>
  </si>
  <si>
    <t>TUBERÍA DE ACERO GALVANIZADO 1". Espesor del tubo (1.5mm)</t>
  </si>
  <si>
    <t>KIT SILLA YEE 200 x 160 PVC</t>
  </si>
  <si>
    <t>KIT SILLA YEE 315 x 160 PVC</t>
  </si>
  <si>
    <t>PASTO KIKUYO CORTADO A MÁQUINA (INCLUYE SUMINISTRO Y RIEGO DE TIERRA FERTIL DE 10 cm DE ESPESOR E INSTALACIÓN Y SIEMBRA DE PASTO Y SALADO Y NIVELACIÓN</t>
  </si>
  <si>
    <t>NOGAL H= 1.5 mt. INCLUYE SIEMBRA, CAJA, TIERRA, ABONO Y TUTOR</t>
  </si>
  <si>
    <t>ROBLE H= 1.5 mt. INCLUYE SIEMBRA, CAJA, TIERRA, ABONO Y TUTOR</t>
  </si>
  <si>
    <t>CAUCHO SABANERO H= 1.5 mt. INCLUYE SIEMBRA, CAJA, TIERRA, ABONO Y TUTOR</t>
  </si>
  <si>
    <t>MAGNÓLIO H= 1.5 mt. INCLUYE SIEMBRA, CAJA, TIERRA, ABONO Y TUTOR</t>
  </si>
  <si>
    <t>YARUMO H= 1.5 mt. INCLUYE SIEMBRA, CAJA, TIERRA, ABONO Y TUTOR</t>
  </si>
  <si>
    <t xml:space="preserve">TUBO EN CONCRETO ALTA RESISTENCIA D= 10". </t>
  </si>
  <si>
    <t>TUBO EN CONCRETO ALTA RESISTENCIA D= 12".</t>
  </si>
  <si>
    <t>TUBO EN CONCRETO ALTA RESISTENCIA D= 14" EXTRA REFORZADO</t>
  </si>
  <si>
    <t>REDUCCIÓN HD 4" x 3" J.H.</t>
  </si>
  <si>
    <t>REDUCCIÓN HD 8" x 6" J.H.</t>
  </si>
  <si>
    <t>KIT DE NIVELACIÓN PARA HIDRANTE TRÁFICO DE DIÁMETRO DE 4", LONGITUD 400mm , INCLUYE TODOS LOS ELEMENTOS NECESARIOS PARA SU INSTALACIÓN</t>
  </si>
  <si>
    <t>JUEGO DE MOLDES PARA ESTAMPADO CONCRETO</t>
  </si>
  <si>
    <t>COLOR ENDURECEDOR DE CUARZO - OCRE (4 Kg/m2)</t>
  </si>
  <si>
    <t>DESMOLDANTE EN POLVO COLOR (0.2 Kg/m2)</t>
  </si>
  <si>
    <t>SELLADOR ACRÍLICO TRANSPARENTE SEMILUSTRE (0.25 L/m2)</t>
  </si>
  <si>
    <t>ADHESIVO TIPO LATEX PARA MORTERO</t>
  </si>
  <si>
    <t>SELLANTE PARA PISO</t>
  </si>
  <si>
    <t>SUBBASE GRANULAR PEA (SBG_PEA)</t>
  </si>
  <si>
    <t>MATERIAL SELECCIONADO</t>
  </si>
  <si>
    <t>CINTA MÉTRICA DE 30 MT</t>
  </si>
  <si>
    <t>JUNTA DE DILATACIÓN ELASTOMÉRICA 250 TAMAÑO 64 x  70 mm</t>
  </si>
  <si>
    <t>ALQUILER DÍA - CAMIONETA 1300-2000 cc - MODELO 2011-2008 (75% INCIDENCIA)</t>
  </si>
  <si>
    <t>CARROTANQUE IRRIGADOR DE ASFALTO CAPACIDAD APROX 3000 LT</t>
  </si>
  <si>
    <t>VEHÍCULO CAPACIDAD 3 TONELADAS O SUPERIOR - MODELO 2012-2009 (75% INCIDENCIA)</t>
  </si>
  <si>
    <t>AVISO PUNTO CREA 1.50m x 0.90m EN LÁMINA GALVANIZADA CAL. 24. INCLUYE SUMINISTRO E INSTALACIÓN</t>
  </si>
  <si>
    <t>CARPA VESTIER 2.0m x 2.0m TECHO Y ESTRUCTURA CON LATERALES EN LONA</t>
  </si>
  <si>
    <t>MALLA DE GALLINERO 1 1/4" (ROLLO 0.90m x 10.0m)</t>
  </si>
  <si>
    <t>ADITIVO POTENCIALIZADOR DE CEMENTO (AUMENTO DE RESISTENCIA Y FLEXIBILIDAD DE SUELO)</t>
  </si>
  <si>
    <t>INSPECCIÓN DE REDES DE ALCANTARILLADO CON SISTEMA CCTV PARA DIÁMETROS ENTRE 6" Y 36". INCL MANO DE OBRA IDÓNEA, INFORME ESCRITO DE DIAGNÓSTICO Y DVD CON VIDEO. INCL IVA</t>
  </si>
  <si>
    <t>INSPECCIÓN DE REDES DE ALCANTARILLADO CON SISTEMA CCTV  PARA DIÁMETROS MAYORES A 36". INCL MANO DE OBRA IDÓNEA, INFORME ESCRITO DE DIAGNÓSTICO Y DVD CON VIDEO. INCL IVA</t>
  </si>
  <si>
    <t>COMPRESIÓN TRIAXIAL EN CONDICIÓN CD CONSOLIDADO - DRENADO SOBRE SUELOS (3 PUNTOS)</t>
  </si>
  <si>
    <t>CBR SOBRE MUESTRA INALTERADA (SUELOS COHESIVOS)</t>
  </si>
  <si>
    <t>COMPRESIÓN INCONFINADA EN MUESTRAS DE SUELO</t>
  </si>
  <si>
    <t>RELACIONES HUMEDAD - PESO UNITARIO SECO EN LOS SUELOS (ENSAYO MODIFICADO DE COMPACTACIÓN)</t>
  </si>
  <si>
    <t>DETECCIÓN DEL REFUERZO UTILIZANDO FERROSCAN (POR DÍA)</t>
  </si>
  <si>
    <t>DETERMINACIÓN DE LA PROFUNDIDAD DE CARBONATACIÓN EN CONCRETO ENDURECIDO Y PUESTO EN SERVICIO</t>
  </si>
  <si>
    <t>DETERMINACIÓN DEL NÚMERO DE REBOTE (ÍNDICE ESCLEROMÉTRICO) EN EL CONCRETO ENDURECIDO, ZONA POR ELEMENTO.</t>
  </si>
  <si>
    <t>SEMÁFORO VEHICULAR DE POLICARBONATO (3x200), LENTES DE POLICARBONATO DE 8", TRES LUCES, SISTEMA DE ILUMINACIÓN A LEDS. SUMINISTRO E INSTALACIÓN</t>
  </si>
  <si>
    <t>SEMÁFORO PEATONAL DE POLICARBONATO (2x200), LENTES DE POLICARBONATO DE 8", DOS LUCES, SISTEMA DE ILUMINACIÓN A LEDS. SUMINISTRO E INSTALACIÓN</t>
  </si>
  <si>
    <t>POSTE TIPO MÁSTIL T1 (3.60m) EN TUBO SCH 40 GALVANIZADO Y PINTADO - SUMINISTRO E INSTALACIÓN</t>
  </si>
  <si>
    <t>POSTE TIPO MÉNSULA T2 (5.50m) EN TUBO SCH 40 GALVANIZADO Y PINTADO. SUMINISTRO E INSTALACION</t>
  </si>
  <si>
    <t>CABLE ELÉCTRICO 4x16 AWG PARA CONTROL DE SEMÁFOROS VEHICULARES TIPO ST CU 600V 75°C</t>
  </si>
  <si>
    <t>CABLE ELÉCTRICO 3x16 AWG PARA CONTROL DE SEMÁFOROS PEATONALES TIPO ST CU 600V 75°C</t>
  </si>
  <si>
    <t>CABLE ELÉCTRICO 2x8 AWG PARA ACOMETIDA TIPO ST CU 600V 75°C</t>
  </si>
  <si>
    <t>ACERO LISO  D= 1 1/4"</t>
  </si>
  <si>
    <t>NEOPRENO REFORZADO (doble refuerzo)</t>
  </si>
  <si>
    <t>ANDAMIO TUBULAR DE 1.50m (6 SECCIONES)</t>
  </si>
  <si>
    <t>ADAPTADOR BRIDA 12" (334mm A 352mm) R2</t>
  </si>
  <si>
    <t>ACOPLE UNIVERSAL R1-R2 D= 8"</t>
  </si>
  <si>
    <t>ACOPLE UNIVERSAL R1-R2 D= 12"</t>
  </si>
  <si>
    <t>TAPA VALVULA DE SEGURIDAD CIERRE PERMANENTE No.3</t>
  </si>
  <si>
    <t>PARAL LARGO (2.0m A 2.50m)</t>
  </si>
  <si>
    <t>TUBERÍA ESTRUCTURAL METÁLICO CUADRADO DE 6mt (50mm x 50mm) ESPESOR 2mm</t>
  </si>
  <si>
    <t>REGISTRO DE INCORPORACIÓN HG 1/2" CON ACOPLE</t>
  </si>
  <si>
    <t>REGISTRO DE BOLA TIPO PESADO 1/2"</t>
  </si>
  <si>
    <t>ADAPTADOR MACHO PVC 1/2"</t>
  </si>
  <si>
    <t>COLLAR DE DERIVACIÓN 3" x 1/2"</t>
  </si>
  <si>
    <t>TUBERIA A.N. 2" ESPESOR= 1.9mm</t>
  </si>
  <si>
    <t>TUBERÍA DE ACERO GALVANIZADO 1/2". Espesor del tubo (15mm)</t>
  </si>
  <si>
    <t>TRANSPORTE DE MAQUINARIA DE 6 A 9 TONELADAS. INCLUYE ESCOLTA. VIAJE IDA Y VUELTA</t>
  </si>
  <si>
    <t>EFECTO DEL AGUA SOBRE LA RESISTENCIA A LA COMPRESIÓN DE LAS MEZCLAS ASFÁLTICAS COMPACTADAS (ENSAYO DE INMERSIÓN- COMPRESIÓN), incluye elaboración.</t>
  </si>
  <si>
    <t>MÓDULO RESILIENTE DE SUELOS Y AGREGADOS</t>
  </si>
  <si>
    <t>SISTEMA DE ANCLAJE PARA POSTES METÁLICOS 3/4" x 1500 (4 PERNOS)</t>
  </si>
  <si>
    <t>EQUIPO DE OXICORTE</t>
  </si>
  <si>
    <t>YEE PVC SANITARIA D=4"</t>
  </si>
  <si>
    <t>TEE HD 4"X2" EXTREMO LISO</t>
  </si>
  <si>
    <t>PLANTACION DE FUCCIA H=1.3mt (Incluye tierra, abono, tutor) SUMINISTRO</t>
  </si>
  <si>
    <t>PLANTACION DE DURAZNILLO H=1.5mt (Incluye tierra, abono, tutor) SUMINISTRO</t>
  </si>
  <si>
    <t>PLANTACION DE GUAYACÁN H=1.5mt (Incluye tierra, abono, tutor) SUMINISTRO</t>
  </si>
  <si>
    <t>PLANTACION DE ARRAYÁN H=1.3mt (Incluye tierra, abono, tutor) SUMINISTRO</t>
  </si>
  <si>
    <t>PLANTACION DE CARBONERO H=1.5mt (Incluye tierra, abono, tutor) SUMINISTRO</t>
  </si>
  <si>
    <t>PLANTACION DE FALSO PIMIENTO  H=1.3mt (Incluye tierra, abono, tutor) SUMINISTRO</t>
  </si>
  <si>
    <t>PLANTACION DE CUBRESUELOS BALSAMINA (incluye 20 unidades por M2) SUMINISTRO</t>
  </si>
  <si>
    <t>ADOQUIN EN CONCRETO COLOR OCRE A25 - Adoquin en concreto de 10x20x6cm-Color Ocre</t>
  </si>
  <si>
    <t>ADOQUIN ECOLÓGICO EN CONCRETO DE 40 X 40 X 8cm - GRAMOQUIN</t>
  </si>
  <si>
    <t>ACELERANTE DE FRAGUADO Y RESISTENCIA PARA CONCRETOS</t>
  </si>
  <si>
    <t>TARIFA OPERADOR EQUIPO (INCLUYE FACTOR DE PRESTACIONES)</t>
  </si>
  <si>
    <t>GRÚA TELESCÓPICA CAPACIDAD 50 TON. INCLUYE TRANSPORTE DE IDA Y VUELTA, COMBUSTIBLE Y OPERARIO</t>
  </si>
  <si>
    <t>RESISTENCIA A LA COMPRESIÓN UNIAXIAL DE MUESTRAS DE ROCAS INTACTAS</t>
  </si>
  <si>
    <t>RESISTENCIA A LA FATIGA DE MEZCLAS ASFÁLTICAS EN CALIENTE MEDIANTE EL ENSAYO DE FLEXIÓN EN DOS PUNTOS SOBRE PROBETAS TRAPEZOIDALES</t>
  </si>
  <si>
    <t>PANEL ARQUITECTONICO PREFABRICADO EN CONCRETO - SUMINISTRO E INSTALACION</t>
  </si>
  <si>
    <t>PINTURA BASE AGUA PARA USO EXTERIOR</t>
  </si>
  <si>
    <t>BALDOSA DE GRANITO 33 x 33 CM</t>
  </si>
  <si>
    <t>ADHESIVO PREMEZCLADO INTERIOR</t>
  </si>
  <si>
    <t>BOQUILLA CON LATEX</t>
  </si>
  <si>
    <t>ZOCALO EN GRANITO h=7.2CM</t>
  </si>
  <si>
    <t>PORCELANATO BEIGE 60 x 60 CM2</t>
  </si>
  <si>
    <t>PINTURA PARA ALUMINIO 260°C</t>
  </si>
  <si>
    <t>DISPENSADOR DE JABÓN METÁLICO DE 1 LT</t>
  </si>
  <si>
    <t>JABONERA</t>
  </si>
  <si>
    <t>PORTAROLLO</t>
  </si>
  <si>
    <t>TOALLERO EN ACERO INOXIDABLE</t>
  </si>
  <si>
    <t>LAVAPLATOS EN ACERO INOXIDABLE DE SOBREPONER CON ALETA Cr DE 1.0x0.50 MTS</t>
  </si>
  <si>
    <t>SILICONA TRANSPARENTE 300ML</t>
  </si>
  <si>
    <t>TUBERIA PVC SANITARIA D=2"</t>
  </si>
  <si>
    <t>TAPON DE PRUEBA PVC SANITARIA D=2"</t>
  </si>
  <si>
    <t>TAPON DE PRUEBA PVC SANITARIA D=4"</t>
  </si>
  <si>
    <t>CODO 45° 1/8 CxE PVC SANITARIA D=4"</t>
  </si>
  <si>
    <t>CODO 45° 1/8 CxE PVC SANITARIA D= 2"</t>
  </si>
  <si>
    <t>CODO 90° 1/4 CXE PVC SANITARIA D= 4"</t>
  </si>
  <si>
    <t>YEE PVC SANITARIA D= 2"</t>
  </si>
  <si>
    <t>YEE DOBLE PVC SANITARIA D= 4"</t>
  </si>
  <si>
    <t>YEE REDUCIDA PVC SANITARIA 4" x 2"</t>
  </si>
  <si>
    <t>CODO 45°  1/8 CXC SANITARIA D= 4"</t>
  </si>
  <si>
    <t>UNION SANITARIA  D= 4"</t>
  </si>
  <si>
    <t>CODO 45°  1/8 CXC SANITARIA D= 2"</t>
  </si>
  <si>
    <t>SIFON 180° D= 2"</t>
  </si>
  <si>
    <t>UNION SANITARIA D= 2"</t>
  </si>
  <si>
    <t>TUBERIA PVC E.L. D= 1 1/4" 200 PSI RDE 21</t>
  </si>
  <si>
    <t>TUBERIA PVC E.L.  D= 1" RDE 13.5 - 315 PSI</t>
  </si>
  <si>
    <t>TEE PVC E.L. D= 1 1/2"</t>
  </si>
  <si>
    <t>TEE PVC E.L.  D= 1 1/4"</t>
  </si>
  <si>
    <t>CODO 90° PVC E.L.  D= 1 1/4"</t>
  </si>
  <si>
    <t>CODO 90° PVC E.L.  D= 1"</t>
  </si>
  <si>
    <t>CODO 90° E.L.  D= 1 1/2"</t>
  </si>
  <si>
    <t>REDUCCION PVC E.L.  D= 1 1/2 x 1 1/4" (BUJE SOLDADO)</t>
  </si>
  <si>
    <t>REDUCCION PVC E.L. D=1 1/4" x 1" (BUJE SOLDADO)</t>
  </si>
  <si>
    <t>REDUCCION PVC E.L.  D= 1" x 3/4</t>
  </si>
  <si>
    <t>REDUCCION PVC E.L. D= 3/4" x 1/2" (BUJE SOLDADO)</t>
  </si>
  <si>
    <t>REGISTRO BOLA 1" TIPO PESADO</t>
  </si>
  <si>
    <t>REGISTRO BOLA 1 1/4" TIPO PESADO</t>
  </si>
  <si>
    <t>CODO 45° PVC E.L. D=1"</t>
  </si>
  <si>
    <t>TEE PVC E.L. D=1" SHEDULE 40</t>
  </si>
  <si>
    <t>TAPON COPA PVC D=1" (TAPON SOLDADO)</t>
  </si>
  <si>
    <t>CODO 45° PVC E.L. D=1/2"</t>
  </si>
  <si>
    <t>TUBERIA PVC E.L. D=1/2" RDE 13.5 315PSI</t>
  </si>
  <si>
    <t>TEE PVC E.L. D=1/2 SHEDULE 40</t>
  </si>
  <si>
    <t>TAPON COPA PVC D=1/2"</t>
  </si>
  <si>
    <t>CABLE No.2 AWG 600V 90°</t>
  </si>
  <si>
    <t>CABLE 4 AWG 600V 90° C THHN/THWN</t>
  </si>
  <si>
    <t>VARILLA COPPERWELD DE 5/8" (2.4 MT)</t>
  </si>
  <si>
    <t>INTERRUPTOR MONOFASICO 40A</t>
  </si>
  <si>
    <t>INTERRUPTOR TRIFILAR 50A</t>
  </si>
  <si>
    <t>SOLDADURA EXOTERMICA</t>
  </si>
  <si>
    <t>GR</t>
  </si>
  <si>
    <t>CABLE No.1/0 AWG THHN-600V COBRE</t>
  </si>
  <si>
    <t>CONDUCTOR No.2 A 600V EN COBRE</t>
  </si>
  <si>
    <t>TUBERIA METALICA EMT D=2"</t>
  </si>
  <si>
    <t>GRAPA PARA TUBERIA EMT D=2"</t>
  </si>
  <si>
    <t>CABLE No.6 AWG THHN- 600V COBRE</t>
  </si>
  <si>
    <t>CABLE No.8 AWG THHN-600V COBRE</t>
  </si>
  <si>
    <t>TUBERIA METALICA EMT D=1"</t>
  </si>
  <si>
    <t>GRAPA PARA TUBERIA EMT D=1"</t>
  </si>
  <si>
    <t>TOMA DE INCRUSTAR DOBLE CON POLO A TIERRA AISLADO 15A REGULADA</t>
  </si>
  <si>
    <t>CAJA PLASTICA ELECTRICA 4" X 4" CONDUIT 1/2"</t>
  </si>
  <si>
    <t>CABLE No.14 AWG 600V 90° C THHN/THWN</t>
  </si>
  <si>
    <t>TOMA TRIFILAR DE INCRUSTAR 50A/250V</t>
  </si>
  <si>
    <t>CABLE 12 AWG 600V 90° C THHN/THWN</t>
  </si>
  <si>
    <t>BREAKER ENCHUFABLE TRIPOLAR 3x20 A</t>
  </si>
  <si>
    <t>BALA - BALA 1 LUZ e27 13cm ESPECULAR BLANCO</t>
  </si>
  <si>
    <t>BOMBILLOS AHORRADORES 20W, 120V</t>
  </si>
  <si>
    <t>INTERRUPTOR DOBLE</t>
  </si>
  <si>
    <t>CAJA DE INTERRUPTOR 2 x 4</t>
  </si>
  <si>
    <t>TUBERÍA GALVANIZADA D=2". Espesor del tubo (1.5mm)</t>
  </si>
  <si>
    <t>GRAPA PARA TUBERIA EMT D=3/4"</t>
  </si>
  <si>
    <t>TUBERÍA DE ACERO GALVANIZADA D=3/4". Espesor del tubo (15mm)</t>
  </si>
  <si>
    <t>GRAPA PARA TUBERIA EMT D=3"</t>
  </si>
  <si>
    <t>TUBERIA DE 3/4" EMT</t>
  </si>
  <si>
    <t>BREAKER ENCHUFABLE 1 x 20 A</t>
  </si>
  <si>
    <t>LAMPARA FLUORESCENTE 4x54 W, T5, 120V</t>
  </si>
  <si>
    <t>TUBO FLUORESCENTE 54 W</t>
  </si>
  <si>
    <t>SANITARIO LINEA INSTITUCIONAL COLOR BLANCO (VALVULA ANTIVANDALICA TIPO PUSH METALICO, CROMADO)</t>
  </si>
  <si>
    <t>SANITARIO LINEA INSTITUCIONAL PARA DISCAPACITADOS COLOR BLANCO (VALVULA ANTIVANDALICA TIPO PUSH METALICO, CROMADO)</t>
  </si>
  <si>
    <t>ORINAL MEDIANO DE COLGAR TIPO INSTITUCIONAL COLOR BLANCO (VALVULA ANTIVANDALICA TIPO PUSH METALICO, CROMADO)</t>
  </si>
  <si>
    <t>PAPELERA DE 200/400 mm EN LAMINA DE ACERO INOXIDABLE SATINADO CON CERROJO</t>
  </si>
  <si>
    <t>GRIFERIA  PARA LAVAMANOS INSTITUCIONAL DE MESON TIPO PUSH METALICO CROMADO</t>
  </si>
  <si>
    <t>SECADOR ELECTRICO DE MANOS, CARCAZA OVALADA METALICA ACERO INOXIDABLE 304 SATINADO CAL. 1.2mm. 1650 W</t>
  </si>
  <si>
    <t>VALVULA ANTIVANDALICA PARA ORINAL CON ACCESORIOS PARA CONECTAR</t>
  </si>
  <si>
    <t>PINTURA EPOXICA</t>
  </si>
  <si>
    <t>SOLDADURA E-7018 x 1/8"</t>
  </si>
  <si>
    <t>TARIFA JORNAL - PERSONAL DE OBRA - SOLDADOR (INCLUYE FACTOR DE PRESTACIONES)</t>
  </si>
  <si>
    <t>EQUIPO DE SOLDADURA - CAPACIDAD 225 AMP</t>
  </si>
  <si>
    <t>TUBO CERRAMIENTO NEGRO 2" 1.9mm</t>
  </si>
  <si>
    <t>TUBO CERRAMIENTO  NEGRO 1/2" 1.9 mm</t>
  </si>
  <si>
    <t>ANTICORROSIVO CROMATO DE ZINC</t>
  </si>
  <si>
    <t>DEMARCACIÓN LINEA DE CEDA EL PASO DISCONTINUA DE 0.8mt ESPACIADO 0.4mt, E=2.3mm EN PINTURA TERMOPLÁSTICA, INCLUYE SUMINISTRO Y APLICACIÓN CON EQUIPO, INCLUYE MICROESFERAS</t>
  </si>
  <si>
    <t>DEMARCACION LINEA CARRIL A=0.12mt L=3.0 SEPARCION =5.0mt E=2.3mm, EN PINTURA TERMOPLATICA. INCLUYE SUMINISTRO Y APLICACION CON EQUIPO. INCLUYE MICROESFERAS</t>
  </si>
  <si>
    <t>FRANJA EN ADHESIVO VINILICO ESMERILADO EFECTO STAND BLASTED FROSTED CRYSTAL,  (SUMINISTRO E INSTALACIÓN) GARANTIA DE 5 AÑOS AL EXTERIOR. SEGUN MANUAL DE IMAGEN DE TRANSMILENIO S.A.</t>
  </si>
  <si>
    <t>FRANJA EN VINILO CON ADHESIVO EN VINILO ALTO 6cm,  (SUMINISTRO E INSTALACIÓN) GARANTIA DE 5 AÑOS AL EXTERIOR SEGUN COLOR. SEGUN MANUAL DE IMAGEN DE TRANSMILENIO S.A.</t>
  </si>
  <si>
    <t>FRANJA EN VINILO CON ADHESIVO EN VINILO ALTO 3cm,  (SUMINISTRO E INSTALACIÓN) GARANTIA DE 5 AÑOS AL EXTERIOR SEGUN COLOR. SEGUN MANUAL DE IMAGEN DE TRANSMILENIO S.A.</t>
  </si>
  <si>
    <t>TARIFA JORNAL - PROFESIONAL CATEGORÍA 8 (INCLUYE FACTOR DE PRESTACIONES)</t>
  </si>
  <si>
    <t>SUMINISTRO CONSTRUCCION E INSTALACION DE JARDIN VERTICAL. INCLUYE ESTRUCTURA Y/O PANEL DE SOPORTE INDEPENDIENTE ELEMENTOS PARA SOPORTE Y SUJECION DE JARDIN, SACOS Y/O CANGUROS PARA SIEMBRA DE JARDIN V</t>
  </si>
  <si>
    <t>COLLAR DERIVACION 4" x 1/2"</t>
  </si>
  <si>
    <t>COLLAR DERIVACION 6" x 1/2"</t>
  </si>
  <si>
    <t>ALQUILER DÍA - CAMPERO PICK-UP, CAMIONETA DE 1300-2000cc - TARIFA PLENA</t>
  </si>
  <si>
    <t>MINICARGADOR - INCLUYE OPERARIO Y COMBUSTIBLE</t>
  </si>
  <si>
    <t>TARIFA JORNAL - PERSONAL DE OBRA - AYUDANTE HORARIO NOCTURNO (INCLUYE FACTOR DE PRESTACIONES)</t>
  </si>
  <si>
    <t>TARIFA JORNAL - PERSONAL DE OBRA - OFICIAL HORARIO NOCTURNO (INCLUYE FACTOR DE PRESTACIONES)</t>
  </si>
  <si>
    <t>BOYA PLASTICA DE 20 x 20 x 9 cm DE ALTURA (NO INCLUYE ELEMENTOS DE ANCLAJE)</t>
  </si>
  <si>
    <t>HITO DE 75cm DE ALTURA Y 8cm DE DIAMETRO CON REFLECTIVOS DE COLOR AMARILLO. NO INCLUYE ELEMENTOS DE ANCLAJE</t>
  </si>
  <si>
    <t>EQUIPO OXICORTE</t>
  </si>
  <si>
    <t>EPOXICO PARA ANCLAJE DE ALTA RESISTENCIA (Unidad 600cc-900g)</t>
  </si>
  <si>
    <t>CONCRETO FLUIDO SIN RETRACCIÓN</t>
  </si>
  <si>
    <t>MICROFIBRA DE POLIPROPILENO PARA CONCRETO Y MORTERO</t>
  </si>
  <si>
    <t>GROUTING DE ALTA RESISTENCIA</t>
  </si>
  <si>
    <t>MORTERO DE REPARACIÓN ESTRUCTURAL</t>
  </si>
  <si>
    <t>RECUBRIMIENTO INHIBIDOR DE CORROSIÓN EPOXI-CEMENTO PARA PROTEGER ACERO DE REFUERZO. TRICOMPONENTE.</t>
  </si>
  <si>
    <t>SELLADOR ELÁSTICO  DE POLIURETANO. CARTUCHO 300 ml</t>
  </si>
  <si>
    <t>PINTURA EN FRÍO PARA DEMARCACIÓN DE VÍAS. A= 12 cm. INCLUYE EQUIPO AUTOPROPULSADO Y MANO DE OBRA.</t>
  </si>
  <si>
    <t>TARIFA MES - PERSONAL DE OBRA - OPERADOR EQUIPO DE ESPECIALIZACIÓN (INCLUYE FACTOR DE PRESTACIONES)</t>
  </si>
  <si>
    <t>TARIFA JORNAL - PERSONAL DE OBRA - OPERADOR EQUIPO DE ESPECIALIZACIÓN (INCLUYE FACTOR DE PRESTACIONES)</t>
  </si>
  <si>
    <t>PINTURA EN FRÍO PARA DEMARCACIÓN DE VÍAS. INCLUYE EQUIPO MANUAL Y MANO DE OBRA.</t>
  </si>
  <si>
    <t>ALQUILER DÍA - VEHÍCULO CAPACIDAD 3 TONELADAS O SUPERIOR (MODELO 2012-2009)</t>
  </si>
  <si>
    <t>FUNGIBLES</t>
  </si>
  <si>
    <t>APLICACIÓN DE BICOMPONENTE (SPRAY O EXTRUSIÓN) INCLUYE EQUIPO Y MANO DE OBRA</t>
  </si>
  <si>
    <t>PLASTICO EN FRIO (INCLUYE CATALIZADOR) - PINTURA PARA TRAFICO</t>
  </si>
  <si>
    <t>APLICACIÓN DE BICOMPONENTE (SPRAY O EXTRUSIÓN) INCLUYE EQUIPO Y MANO DE OBRA Y MICROESFERAS</t>
  </si>
  <si>
    <t>PINTURA DE TRÁFICO Y/O IMPRIMANTE NEGRO</t>
  </si>
  <si>
    <t>BORRADO SEÑALIZACIÓN VIAL TIPO FRESADO CON MÁQUINA BERTELLI O SIMILAR (ML)</t>
  </si>
  <si>
    <t>TORNILLO. INCLUYE TUERCA Y ARANDELA</t>
  </si>
  <si>
    <t>TACHA REFLECTIVA BIDIRECCIONAL (NO INCLUYE ELEMENTOS DE ANCLAJE)</t>
  </si>
  <si>
    <t>RESALTO EN CAUCHO DE L=1m, ANCHO 30cm, ALTO 4.5cm (INCLUYE PERNOS)</t>
  </si>
  <si>
    <t>TUBERIA CONDUIT PVC D= 1/2"</t>
  </si>
  <si>
    <t xml:space="preserve">TUBERÍA CONCRETO D= 36" CLASE V REFORZADO </t>
  </si>
  <si>
    <t>CLORUROS</t>
  </si>
  <si>
    <t>PUNTO</t>
  </si>
  <si>
    <t>SULFATOS</t>
  </si>
  <si>
    <t>NITRATOS</t>
  </si>
  <si>
    <t>HIERRO TOTAL</t>
  </si>
  <si>
    <t>MAGNESIO</t>
  </si>
  <si>
    <t>SODIO</t>
  </si>
  <si>
    <t>PINTURA BASE AGUA DOMESTICA</t>
  </si>
  <si>
    <t>CAMARA GRP 2500 * 2500 * 1200 (INCLUYE TUBERIA , CHIMENEA 2.5m Y ACCESORIOS. - NO INCLUYE TRANSPORTE</t>
  </si>
  <si>
    <t>CAMARA GRP 2600 * 2600 * 1200 (INCLUYE TUBERIA , CHIMENEA 2.5m Y ACCESORIOS. - NO INCLUYE TRANSPORTE</t>
  </si>
  <si>
    <t>TUBERIA GRP DN 350 PN1 SN2500 - NO INCLUYE TRANSPORTE</t>
  </si>
  <si>
    <t>TUBERIA GRP DN 450 PN1 SN2500 - NO INCLUYE TRANSPORTE</t>
  </si>
  <si>
    <t>ACOPLE GRP DN 450 PN1 - NO INCLUYE TRANSPORTE</t>
  </si>
  <si>
    <t>TUBERIA GRP DN 550 PN1 SN2500 - NO INCLUYE TRANSPORTE</t>
  </si>
  <si>
    <t>ACOPLE GRP DN 550 PN1 - NO INCLUYE TRANSPORTE</t>
  </si>
  <si>
    <t>TUBERIA GRP DN 650 PN1 SN2500 - NO INCLUYE TRANSPORTE</t>
  </si>
  <si>
    <t>TUBERIA GRP DN 750 PN1 SN2500 - NO INCLUYE TRANSPORTE</t>
  </si>
  <si>
    <t>ACOPLE GRP DN 750 PN1 - NO INCLUYE TRANSPORTE</t>
  </si>
  <si>
    <t>TUBERIA GRP DN 850 PN1 SN2500 - NO INCLUYE TRANSPORTE</t>
  </si>
  <si>
    <t>ACOPLE GRP DN 850 PN1 - NO INCLUYE TRANSPORTE</t>
  </si>
  <si>
    <t>TUBERIA GRP DN 2500 PN1 SN2500 - NO INCLUYE TRANSPORTE</t>
  </si>
  <si>
    <t>ACOPLE GRP DN 2500 PN1 - NO INCLUYE TRANSPORTE</t>
  </si>
  <si>
    <t>TUBERIA GRP DN 2600 PN1 SN2500 - NO INCLUYE TRANSPORTE</t>
  </si>
  <si>
    <t>ACOPLE GRP DN 2600 PN1 - NO INCLUYE TRANSPORTE</t>
  </si>
  <si>
    <t>CAMARA GRP 900 * 900 * 1200 (INCLUYE TUBERIA , CHIMENEA 1.0m Y ACCESORIOS. - NO INCLUYE TRANSPORTE</t>
  </si>
  <si>
    <t>CAMARA GRP 900 * 900 * 1200 (INCLUYE TUBERIA , CHIMENEA 2.5m Y ACCESORIOS. - NO INCLUYE TRANSPORTE</t>
  </si>
  <si>
    <t>CAMARA GRP 1000 * 1000 * 1200 (INCLUYE TUBERIA , CHIMENEA 2.5m Y ACCESORIOS. - NO INCLUYE TRANSPORTE</t>
  </si>
  <si>
    <t>CAMARA GRP 1100 * 1100 * 1200 (INCLUYE TUBERIA , CHIMENEA 2.5m Y ACCESORIOS. - NO INCLUYE TRANSPORTE</t>
  </si>
  <si>
    <t>CAMARA GRP 1300 * 1300 * 1200 (INCLUYE TUBERIA , CHIMENEA 5m Y ACCESORIOS. - NO INCLUYE TRANSPORTE</t>
  </si>
  <si>
    <t>CAMARA GRP 1500 * 1500 * 1200 (INCLUYE TUBERIA , CHIMENEA 2.5m Y ACCESORIOS. - NO INCLUYE TRANSPORTE</t>
  </si>
  <si>
    <t>CAMARA GRP 1600 * 1600 * 1200 (INCLUYE TUBERIA , CHIMENEA 2.5m Y ACCESORIOS. - NO INCLUYE TRANSPORTE</t>
  </si>
  <si>
    <t>CAMARA GRP 1800 * 1800 * 1200 (INCLUYE TUBERIA , CHIMENEA 2.5m Y ACCESORIOS. - NO INCLUYE TRANSPORTE</t>
  </si>
  <si>
    <t>CAMARA GRP 1800 * 1800 * 1200 (INCLUYE TUBERIA , CHIMENEA 5m Y ACCESORIOS. - NO INCLUYE TRANSPORTE</t>
  </si>
  <si>
    <t>CONECTORES DE COBRE 25mm 5/8"</t>
  </si>
  <si>
    <t>ALAMBRE DE COBRE No. 4 AWG</t>
  </si>
  <si>
    <t>MASCARILLA DE GIRO PARA SEMAFORO DE 200 mm</t>
  </si>
  <si>
    <t>MODULO ROJO PARA SEMAFOROS DE 200mm (TIPO LED, SEMAFORO TIPO MENSULA) SUMINISTRO E INSTALACION.</t>
  </si>
  <si>
    <t>MALLA ZARANDA DE 6" x 6" PARA CLASIFICACION MATERIAL</t>
  </si>
  <si>
    <t>ÁNGULO METÁLICO</t>
  </si>
  <si>
    <t>PLATINA METALICA</t>
  </si>
  <si>
    <t>MALLA ESLABONADA CALIBRE 10.5 - HUECO DE 2" x 2"</t>
  </si>
  <si>
    <t>TEJA DE ZINC 800 x 2438</t>
  </si>
  <si>
    <t>AMARRAS - Abrazadera Plastico De 8 Pulg. (200mm) Con Argolla</t>
  </si>
  <si>
    <t>LIJA</t>
  </si>
  <si>
    <t>PINTURA BASE ACEITE</t>
  </si>
  <si>
    <t>PINTURA EN VINILO TIPO 1</t>
  </si>
  <si>
    <t>TANQUE DE AGUA 500 Lts</t>
  </si>
  <si>
    <t>TRONZADORA</t>
  </si>
  <si>
    <t>TUBERIA EMT D= 4" ESP. 083</t>
  </si>
  <si>
    <t>COMPRESIÓN TRIAXIAL EN CONDICIÓN CU, CONSOLIDADO - NO DRENADO SOBRE SUELOS (3 PUNTOS)</t>
  </si>
  <si>
    <t>CANASTILLA PASAJUNTAS</t>
  </si>
  <si>
    <t>PINTURA ACRÍLICA BASE SOLVENTE AMARILLO / BLANCO PARA DEMARCACION - PINTUTRAFICO</t>
  </si>
  <si>
    <t>PINTURA ACRÍLICA BASE SOLVENTE AZUL / ROJO PARA DEMARCACION - PINTURA PARA TRAFICO</t>
  </si>
  <si>
    <t>IMPRIMANTE NEGRO MATE - ACRILICO BASE SOLVENTE - PINTURA PARA TRAFICO</t>
  </si>
  <si>
    <t>PINTURA ACRÍLICA BASE SOLVENTE AMARILLO / BLANCO PARA DEMARCACION - TERTRAFICO</t>
  </si>
  <si>
    <t>AGENTE DESENCOFRANTE</t>
  </si>
  <si>
    <t>FORMALETA PARA CONCRETOS - MADERA (ESTRUCTURAS ENTERRADAS - UN (1) USO)</t>
  </si>
  <si>
    <t>FORMALETA METÁLICA (CONCRETO HIDRÁULICO)</t>
  </si>
  <si>
    <t>M2/DIA</t>
  </si>
  <si>
    <t>ICOPOR D-12 20 MM (LAMINA) DE 1.0m x 1.0m</t>
  </si>
  <si>
    <t>SELLADO DE JUNTAS (300 CC). Masilla elástica sellante de un componente, con base en poliuretano, con proceso de curado en presencia de humedad del ambiente. Norma ASTM C-920.</t>
  </si>
  <si>
    <t>GEOMEMBRANA HDPE 30MIL (0.75MM) PARA SEPARACION SUBRASANTE/CAPAS GRANULARES (INCLUYE SUMINISTRO E INSTALACIÓN)</t>
  </si>
  <si>
    <t>ANTICORROSIVO PHCL</t>
  </si>
  <si>
    <t>FUNDENTE (PARA SOLDADURA) 60 gr.</t>
  </si>
  <si>
    <t>DISOLVENTE THINER</t>
  </si>
  <si>
    <t>BLOQUE PERFORADO 15X20X40</t>
  </si>
  <si>
    <t>LIJA DE AGUA 150 SUPER</t>
  </si>
  <si>
    <t>CURVA GALVANIZADA 1" IMC</t>
  </si>
  <si>
    <t>ALAMBRON 40  1/4 PULG LISO</t>
  </si>
  <si>
    <t>VARILLA DILATACIÓN ALUMINIO</t>
  </si>
  <si>
    <t>BALDOSA EN GRANO PULIDO TIPO 1 Y TIPO 2 (30X30)</t>
  </si>
  <si>
    <t>GRANITO (MEZCLA)</t>
  </si>
  <si>
    <t>BULTO</t>
  </si>
  <si>
    <t>PEGANTE PARA PISOS DE CAUCHO SINTÉTICO</t>
  </si>
  <si>
    <t>TUBERIA PVC SANITARIA 3"</t>
  </si>
  <si>
    <t>CODO 90°-1/4 CxC PVC SANITARIA D= 2"</t>
  </si>
  <si>
    <t>CODO 90°-1/4 CxC PVC SANITARIA D=4"</t>
  </si>
  <si>
    <t>TUBERIA PVC SANITARIA 8"</t>
  </si>
  <si>
    <t>TUBERÍA VENTILACIÓN PVC 3"</t>
  </si>
  <si>
    <t>TUBERIA PVC PRESIÓN 1" RDE 21</t>
  </si>
  <si>
    <t>LAVAMANOS INSTITUCIONAL</t>
  </si>
  <si>
    <t>ACOPLE 1/2 PARA AGUA POTABLE</t>
  </si>
  <si>
    <t>CEMENTO BLANCO</t>
  </si>
  <si>
    <t>LAVAMANOS SOBREPONER</t>
  </si>
  <si>
    <t>LAVAMANOS DE COLGAR PARA PERSONAS CON MOVILIDAD REDUCIDA</t>
  </si>
  <si>
    <t>GRIFERÍA LAVAPLATOS SIRENA SENCILLO MESÓN</t>
  </si>
  <si>
    <t>ACERO FIGURADO No.2  (1/4") F`y = 60000 PSI</t>
  </si>
  <si>
    <t>CABLE CU ENCAUCHETADO 3X16 AWG</t>
  </si>
  <si>
    <t>CAJA GALVANIZADA 4X4 CUMPLE NORMA RETIE</t>
  </si>
  <si>
    <t>TOMACORRIENTE CON CONEXIÓN A TIERRA, MONOFÁSICO DOBLE, 15 A</t>
  </si>
  <si>
    <t>TOMACORRIENTE CON PROTECCIÓN DE FALLA A TIERRA (GFCI)</t>
  </si>
  <si>
    <t>TOMACORRIENTE CON CONEXIÓN A TIERRA, BIFÁSICOS, DOS POLOS, 3 HILOS, 20 A</t>
  </si>
  <si>
    <t>TUBERIA CONDUIT GALVANIZADA EMT D=1" (3M)</t>
  </si>
  <si>
    <t>OTROS MATERIALES Y ACCESORIOS</t>
  </si>
  <si>
    <t>TARIFA JORNAL - PERSONAL DE OBRA- TECNICO (SOLDADOR) (INCLUYE FACTOR DE PRESTACIONES)</t>
  </si>
  <si>
    <t>TARIFA JORNAL - PERSONAL DE OBRA - TÉCNICO (SOLDADOR 1 A) (INCLUYE FACTOR DE PRESTACIONES)</t>
  </si>
  <si>
    <t>CABLE DE COBRE AISLADO No.10</t>
  </si>
  <si>
    <t>CABLE DE COBRE AISLADO No.8</t>
  </si>
  <si>
    <t>CABLE DE COBRE AISLADO No.6</t>
  </si>
  <si>
    <t>CABLE DE COBRE AISLADO No.4</t>
  </si>
  <si>
    <t>CABLE DE COBRE AISLADO No.2</t>
  </si>
  <si>
    <t>CABLE No. 2/0 AWG THHN-600V COBRE</t>
  </si>
  <si>
    <t>CURVA CONDUIT GALVANIZADA IMC 3/4"</t>
  </si>
  <si>
    <t>CURVA CONDUIT GALVANIZADA IMC 2"</t>
  </si>
  <si>
    <t>CURVA  EMT 3"</t>
  </si>
  <si>
    <t>UNIÓN EMT 3"</t>
  </si>
  <si>
    <t>CABLE COBRE 4/0 AWG 600V 90° C THHN/THWN</t>
  </si>
  <si>
    <t>CABLE DE COBRE AISLADO 8 AWG 600V 90° C THHN/THWN</t>
  </si>
  <si>
    <t>CURVA  EMT 1 1/4"</t>
  </si>
  <si>
    <t>UNIÓN EMT 1 1/4"</t>
  </si>
  <si>
    <t>CURVA  EMT 2"</t>
  </si>
  <si>
    <t>UNIÓN EMT 2"</t>
  </si>
  <si>
    <t>CABLE NO.1/0 AWG 15 KV 133% XLPE</t>
  </si>
  <si>
    <t>CABLE COBRE DESNUDO No. 2 AWG</t>
  </si>
  <si>
    <t>DUCTO ELÉCTRICO TELEFÓNICO TDP PVC 4"</t>
  </si>
  <si>
    <t>CURVA PVC 4"</t>
  </si>
  <si>
    <t>CABLE NO.2/0 AWG 15 KV 133% XLPE</t>
  </si>
  <si>
    <t>CABLE DE COBRE AISLADO THWN/THHN NO. 500 MCM</t>
  </si>
  <si>
    <t>TUBO PVC 4" DB TIPO PESADO</t>
  </si>
  <si>
    <t>TUBO PVC DB 6"</t>
  </si>
  <si>
    <t>CABLE ALUMINIO AISLADO NO.1/0</t>
  </si>
  <si>
    <t>CABLE COBRE DESNUDO NO.2/0 AWG</t>
  </si>
  <si>
    <t>SOLDADURA CABLE-VARILLA 1/0 - SOLDADOR 1/0 AWG 600V 105°C 170 A</t>
  </si>
  <si>
    <t>TERMINAL 1 HUECO AWG 2/0</t>
  </si>
  <si>
    <t>ADAPTADOR TERMINAL PVC 3/4"</t>
  </si>
  <si>
    <t>CABLE UTP CATEGORIA 6A</t>
  </si>
  <si>
    <t>CAJA GALVANIZADA 2400</t>
  </si>
  <si>
    <t>CAOLÍN</t>
  </si>
  <si>
    <t>INTERVINIL PRO DRYWALL</t>
  </si>
  <si>
    <t>VIDRIO TEMPLADO DE 10MM</t>
  </si>
  <si>
    <t>VIDRIO TEMPLADO DE 6MM</t>
  </si>
  <si>
    <t>EQUIPO DE SOLDADURA 250 AMPERIOS</t>
  </si>
  <si>
    <t>TARIFA JORNAL - PERSONAL DE OBRA - TÉCNICO (INCLUYE FACTOR DE PRESTACIONES)</t>
  </si>
  <si>
    <t>BLOQUE CANALIZADOR AMARILLO - SEPARADOR TIPO TRANSMILENIO. NO INCLUYE ELEMENTOS DE ANCLAJE</t>
  </si>
  <si>
    <t>SEMAFORO (3x200) LENTES DE POLICARBONATO DE 8" BICICLETA LUCES. SISTEMA ILUMINACION A LEDS COMPATIBILIDAD C800/900 PARA FIJACION A MASTIL. INCL ELEMENTOS DE FIJACION</t>
  </si>
  <si>
    <t>ADAPTADOR TERMINAL EMT 1"</t>
  </si>
  <si>
    <t>ADAPTADOR TERMINAL EMT 3/4"</t>
  </si>
  <si>
    <t>CABLE COAXIAL RG-6</t>
  </si>
  <si>
    <t>CABLE CU THHN No. 4 DESNUDO</t>
  </si>
  <si>
    <t>CABLE FLEXIBLE OXIGENO 2x14</t>
  </si>
  <si>
    <t>CABLE UPT VOZ Y DATOS CAT 6</t>
  </si>
  <si>
    <t>CABLE UPT CAT 6 PARA EXTERIORES</t>
  </si>
  <si>
    <t>CAJA METALICA PARA CUATRO (4) MEDIDORES</t>
  </si>
  <si>
    <t>CAJA RADWEL CONDULETA 2 x 4"</t>
  </si>
  <si>
    <t>CAPACETE IMC DE 3"</t>
  </si>
  <si>
    <t>CONDUCTORES COBRE No. 1/0 AWG/THHN 600V</t>
  </si>
  <si>
    <t>CONDUCTOR COBRE No. 2 AWT/THHN 600V</t>
  </si>
  <si>
    <t>CURVA CONDUIT EMT 1"</t>
  </si>
  <si>
    <t>CURVA CONDUIT EMT 3/4"</t>
  </si>
  <si>
    <t>CURVA GRAN RADIO DUCTO PVC  EB DE 3"</t>
  </si>
  <si>
    <t>FAVIGEL</t>
  </si>
  <si>
    <t>MEDIDOR DE ENERGIA MONOFASICO</t>
  </si>
  <si>
    <t>MEDIDOR DE ENERGIA TRIFASICO 20-80 AMP</t>
  </si>
  <si>
    <t>SOLDADURA EXOTERMICA 115 Gr</t>
  </si>
  <si>
    <t>TOMA DOBLE VOZ Y DATOS CAT 6</t>
  </si>
  <si>
    <t>TUBO CONDUIT IMC 4"</t>
  </si>
  <si>
    <t>UNION CONDUIT EMT DE 1"</t>
  </si>
  <si>
    <t>UNION CONDUIT EMT DE 3/4"</t>
  </si>
  <si>
    <t>SOLDADURA EXOTERMICA CAP No. 90 gr</t>
  </si>
  <si>
    <t>ESTACIÓN 10 - BANCA ABDOMINALES BAJO - ADULTOS MAYORES. DISEÑO IDRD. SUMINISTRO E INSTALACION</t>
  </si>
  <si>
    <t>JUEGO BALANCIN - IDRD - NIÑOS (1-5 AÑOS) SUMINISTRO E INSTALACION</t>
  </si>
  <si>
    <t>DOTACION BARRA ADULTOS/MAYORES - DISEÑO IDRD (SUMINISTRO E INSTALACION</t>
  </si>
  <si>
    <t>DOTACION CAMINADOR ADULTOS/MAYORES - DISEÑO IDRD - SUMINISTRO E INSTALACION</t>
  </si>
  <si>
    <t>DOTACION GIRO DE CADERA PARA ADULTOS - SEGUN ESPECIFICACION IDRD - SUMINISTRO E INSTALACION</t>
  </si>
  <si>
    <t>GEODREN CON TUBERIA CIRCULAR 160mm H= 1.0m</t>
  </si>
  <si>
    <t>GEODREN CON TUBERIA CIRCULAR 200mm  H= 1.0m</t>
  </si>
  <si>
    <t>TARIFA JORNAL - PERSONAL DE OBRA - OPERADOR EQUIPO DE SEÑALIZACIÓN HORARIO NOCTURNO (INCLUYE FACTOR DE PRESTACIONES)</t>
  </si>
  <si>
    <t>BOLSACRETO REF. 1101 ANCHO= 1.20m  LONGITUD= 2.40m  CAPACIDAD 1.0m3</t>
  </si>
  <si>
    <t>TUBERIA PVC U.M. NORMA NTC 382 D= 14" RD 21</t>
  </si>
  <si>
    <t>UNION GIBAULT HD PARA AC CL.25  D= 14" (350mm)</t>
  </si>
  <si>
    <t>UNION DE CONSTRUCCION Y REPARACION PARA PVC  D= 14"</t>
  </si>
  <si>
    <t>UNION DE TRANSICION PVC-AC  CL.25  D= 14"</t>
  </si>
  <si>
    <t>REDUCCION CONCENTRICA HD E.L.  4" x 2"  (100x50mm)</t>
  </si>
  <si>
    <t>REDUCCION CONCENTRICA HD E.L.  14" x 12"  (350x300mm)</t>
  </si>
  <si>
    <t>CAJA GALVANIZADA 5800 CL. 20</t>
  </si>
  <si>
    <t>CABLE POLARIZADO 2 x 14"</t>
  </si>
  <si>
    <t>TABLERO BIFASICO DE 18 CIRCUITOS CON PUERTA</t>
  </si>
  <si>
    <t>CABLE C XLPE 4/0 AWG 15 KV ALUMINIO IL 100% CINTA</t>
  </si>
  <si>
    <t>TRANSPORTE DE POSTES AP/LA</t>
  </si>
  <si>
    <t>MOVILIZACIÓN, MONTAJE Y DESMONTAJE PILOTEADORA</t>
  </si>
  <si>
    <t>TRANSPORTE TUBERIA GRP</t>
  </si>
  <si>
    <t>TRANSPORTE ACOPLE GRP</t>
  </si>
  <si>
    <t>CONCRETO TREMIE 4000 PSI  28 MPa (280 Kg/cm2)</t>
  </si>
  <si>
    <t>SOLDADURA 7018 x 3/32</t>
  </si>
  <si>
    <t>TUBERÍA ESTRUCTURAL METÁLICO RECTANGULAR DE 6mt (50mm x 25mm) ESPESOR 2mm (TUBERIA DE 2" x 1" CAL. 18)</t>
  </si>
  <si>
    <t>GALVANIZADO EN CALIENTE</t>
  </si>
  <si>
    <t>OXIGENO</t>
  </si>
  <si>
    <t>LAMINA HR A-36</t>
  </si>
  <si>
    <t>PERFIL IPE - ASTM A572 GR. 50</t>
  </si>
  <si>
    <t>PERFILES C</t>
  </si>
  <si>
    <t>BREAKER ENCHUFABLE 1x50A</t>
  </si>
  <si>
    <t>BREAKER ENCHUFABLE 1x15A</t>
  </si>
  <si>
    <t>BREAKER ENCHUFABLE 2X15A</t>
  </si>
  <si>
    <t>BREAKER ENCHUFABLE 1X30A</t>
  </si>
  <si>
    <t>BREAKER ENCHUFABLE 3X60A</t>
  </si>
  <si>
    <t>CAJA PARA 4 MEDIDORES TRIFASICA 81cm x 75cm x 18cm</t>
  </si>
  <si>
    <t>CLAVIJA 10A</t>
  </si>
  <si>
    <t>CURVA EMT 1 1/2"</t>
  </si>
  <si>
    <t>TABLERO TRIFASICO 18 CIRCUITOS CON ESPACIO PARA TOTALIZADOR</t>
  </si>
  <si>
    <t>TABLERO MONOFASICO CON ESPACIO PARA 6 CIRCUITOS</t>
  </si>
  <si>
    <t>TOTALIZADOR INDUSTRIAL DE 30A</t>
  </si>
  <si>
    <t>TOTALIZADOR INDUSTRIAL DE 3x80A</t>
  </si>
  <si>
    <t>UNION EMT 1 1/2"</t>
  </si>
  <si>
    <t>TUBO EN CONCRETO ALTA RESISTENCIA D= 8"</t>
  </si>
  <si>
    <t>TUBERIA CONCRETO DE ALTA RESISTENCIA D= 16"</t>
  </si>
  <si>
    <t>TUBO EN CONCRETO ALTA RESISTENCIA D= 18"</t>
  </si>
  <si>
    <t>TUBO EN CONCRETO ALTA RESISTENCIA D= 20"</t>
  </si>
  <si>
    <t>VALOR IVP POR TALA DE INDIVIDUOS VEGETALES NO INCLUIDOS EN EL MANUAL DE SILVICULTURA URBANA CON ALTURA &lt; 5m SEGUN RESOLUCION 7132 DEL 30/12/2011 DE LA SDA</t>
  </si>
  <si>
    <t>VALOR IVP POR TALA DE INDIVIDUOS VEGETALES NO INCLUIDOS EN EL MANUAL DE SILVICULTURA URBANA CON ALTURA &gt; 5m SEGUN RESOLUCION 7132 DEL 30/12/2011 DE LA SDA</t>
  </si>
  <si>
    <t>VALOR IVP POR TALA DE INDIVIDUOS VEGETALES INCLUIDOS EN EL MANUAL DE SILVICULTURA URBANA CON ALTURA &lt; 5m SEGUN RESOLUCION 7132 DEL 30/12/2011 DE LA SDA</t>
  </si>
  <si>
    <t>VALOR IVP POR TALA DE INDIVIDUOS VEGETALES INCLUIDOS EN EL MANUAL DE SILVICULTURA URBANA CON ALTURA &gt; 5m SEGUN RESOLUCION 7132 DEL 30/12/2011 DE LA SDA</t>
  </si>
  <si>
    <t>VALOR IVP POR TALA DE INDIVIDUOS VEGETALES INCLUIDOS EN EL MANUAL DE SILVICULTURA URBANA (SETO) CON ALTURA &lt; 2m SEGÚN RESOLUCIÓN 7132 DEL 30/12/2011 DE LA SDA</t>
  </si>
  <si>
    <t>VALOR IVP POR TALA DE INDIVIDUOS VEGETALES INCLUIDOS EN EL MANUAL DE SILVICULTURA URBANA (SETO) CON ALTURA &gt; 2m SEGUN RESOLUCION 7132 DEL 30/12/2011 DE LA SDA</t>
  </si>
  <si>
    <t>VALOR IVP POR TALA DE INDIVIDUOS VEGETALES NO INCLUIDOS EN EL MANUAL DE SILVICULTURA URBANA (SETO) CON ALTURA &lt; 2m SEGUN RESOLUCION 7132 DEL 30/12/2011 DE LA SDA</t>
  </si>
  <si>
    <t>VALOR IVP POR TALA DE INDIVIDUOS VEGETALES NO INCLUIDOS EN EL MANUAL DE SILVICULTURA URBANA (SETO) CON ALTURA &gt; 2m SEGUN RESOLUCION 7132 DEL 30/12/2011 DE LA SDA</t>
  </si>
  <si>
    <t>EVALUACION PARA TRATAMIENTOS A LA VEGETACION DE LA SDA . CANTIDAD &lt;25 ARBOLES (SEGUN RESOLUCION SDA No. 5589 DEL 30/09/161)</t>
  </si>
  <si>
    <t>SEGUIMIENTO PARA TRATAMIENTOS A LA VEGETACION DE LA . CANTIDAD &lt;25 ARBOLES (SEGUN RESOLUCION SDA No. 5589 DEL 30/09/2011)</t>
  </si>
  <si>
    <t>EVALUACION PARA TRATAMIENTOS A LA VEGETACION DE LA SDA . CANTIDAD 25 - 49 ARBOLES (SEGUN RESOLUCION SDA No. 5589 DEL 30/09/11)</t>
  </si>
  <si>
    <t>SEGUIMIENTO PARA TRATAMIENTOS A LA VEGETACION DE LA . CANTIDAD 25 - 49 ARBOLES (SEGUN RESOLUCION SDA No. 5589 DEL 30/09/2011)</t>
  </si>
  <si>
    <t>EVALUACION PARA TRATAMIENTOS A LA VEGETACION DE LA SDA . CANTIDAD 50 - 99 ARBOLES (SEGUN RESOLUCION SDA No. 5589 DEL 30/09/11)</t>
  </si>
  <si>
    <t>SEGUIMIENTO PARA TRATAMIENTOS A LA VEGETACION DE LA . CANTIDAD 50 - 99 ARBOLES (SEGUN RESOLUCION SDA No. 5589 DEL 30/09/2011)</t>
  </si>
  <si>
    <t>EVALUACION PARA TRATAMIENTOS A LA VEGETACION DE LA SDA . CANTIDAD 100 - 199 ARBOLES (SEGUN RESOLUCION SDA No. 5589 DEL 30/09/11)</t>
  </si>
  <si>
    <t>SEGUIMIENTO PARA TRATAMIENTOS A LA VEGETACION DE LA . CANTIDAD 100 - 199 ARBOLES (SEGUN RESOLUCION SDA No. 5589 DEL 30/09/2011)</t>
  </si>
  <si>
    <t>EVALUACION PARA TRATAMIENTOS A LA VEGETACION DE LA SDA . CANTIDAD 200 - 299 ARBOLES (SEGUN RESOLUCION SDA No. 5589 DEL 30/09/11)</t>
  </si>
  <si>
    <t>SEGUIMIENTO PARA TRATAMIENTOS A LA VEGETACION DE LA . CANTIDAD 200 - 299 ARBOLES (SEGUN RESOLUCION SDA No. 5589 DEL 30/09/2011)</t>
  </si>
  <si>
    <t>EVALUACION PARA TRATAMIENTOS A LA VEGETACION DE LA SDA . CANTIDAD 300 - 399 ARBOLES (SEGUN RESOLUCION SDA No. 5589 DEL 30/09/11)</t>
  </si>
  <si>
    <t>SEGUIMIENTO PARA TRATAMIENTOS A LA VEGETACION DE LA . CANTIDAD 300 - 399 ARBOLES (SEGUN RESOLUCION SDA No. 5589 DEL 30/09/2011)</t>
  </si>
  <si>
    <t>EVALUACION PARA TRATAMIENTOS A LA VEGETACION DE LA SDA . CANTIDAD 400 - 499 ARBOLES (SEGUN RESOLUCION SDA No. 5589 DEL 30/09/11)</t>
  </si>
  <si>
    <t>SEGUIMIENTO PARA TRATAMIENTOS A LA VEGETACION DE LA . CANTIDAD 400 - 499 ARBOLES (SEGUN RESOLUCION SDA No. 5589 DEL 30/09/2011)</t>
  </si>
  <si>
    <t>EVALUACION PARA TRATAMIENTOS A LA VEGETACION DE LA SDA . CANTIDAD 500 - 999 ARBOLES (SEGUN RESOLUCION SDA No. 5589 DEL 30/09/11)</t>
  </si>
  <si>
    <t>SEGUIMIENTO PARA TRATAMIENTOS A LA VEGETACION DE LA . CANTIDAD 500 - 999 ARBOLES (SEGUN RESOLUCION SDA No. 5589 DEL 30/09/2011)</t>
  </si>
  <si>
    <t>EVALUACION PARA TRATAMIENTOS A LA VEGETACION DE LA SDA . CANTIDAD &gt;1000 ARBOLES (SEGUN RESOLUCION SDA No. 5589 DEL 30/09/11)</t>
  </si>
  <si>
    <t>SEGUIMIENTO PARA TRATAMIENTOS A LA VEGETACION DE LA . CANTIDAD &gt;1000 ARBOLES (SEGUN RESOLUCION SDA No. 5589 DEL 30/09/2011)</t>
  </si>
  <si>
    <t>DELINEADORES TIPO A 0.77 x 0.15 x 0.10 (Incluye tornillos)</t>
  </si>
  <si>
    <t>DELINEADORES TIPO B 0.78 x 0.20 x 0.15 (Incluye tornillos)</t>
  </si>
  <si>
    <t>DELINEADORES TIPO C 0.405 x 0.15 x 0.085 (Incluye tornillos)</t>
  </si>
  <si>
    <t>CURVA 90° PVC 2"</t>
  </si>
  <si>
    <t>POSTE TIPO MASTIL T1 X (5.00 mt) EN TUBO SCH 40  GALVANIZADO Y PINTADO</t>
  </si>
  <si>
    <t>BALA LED POTENCIA 35 W, FLUJO LUMINOSO 3200 LUMENS</t>
  </si>
  <si>
    <t>GEOMALLA FORTGRID ASPHALT 75  3.8m\ FORTGRID ASPHALT 300 GEF: 3,2</t>
  </si>
  <si>
    <t>GEOMALLA FORTGRID ASPHALT 100  3.8m\ FORTGRID ASPHALT 700 GEF: 7,0</t>
  </si>
  <si>
    <t>CARTELERA CON MARCO EN ALUMINIO ANODIZADO, PAÑO COLOR GRIS CON CENEFA SUPERIOR, PUERTAS CORREDIZAS. Incl. transporte</t>
  </si>
  <si>
    <t>CAMARA DIGITAL COMPACTA MINIMO 16.2 MEGAPIXELES, MEMORIA DE 8 GB, VIDEO HD CON PAUSA Y ZOOM (UN)</t>
  </si>
  <si>
    <t>CUBIERTA 333C, SENCILLA, EN ALUZINC Cal 24. SUM E INST. PANEL SIN TRASLAPOS LONGITUDINALES. PINTURA PLASTISOL/DURANAR 1 CARA (e=24micrones) CLIPS METALICOS OCULTOS. AISLANTE FIBRA VIDRIO 38mm</t>
  </si>
  <si>
    <t>CIELORASO BAFFLE EN ALUZINC LISO COLOR ALUMINIO MEDIO. INCL FIJACION CON SISTEMA DE TRABA DE PRESION A UN RIEL PORTAPANEL SECCION 25mm CON DISTANCIA CADA 100mm Y ALTUA DE 100mm</t>
  </si>
  <si>
    <t>CIELO 84R EN ALUZINC LISO COLOR ALUMINIO MEDIO. INCL FIJACION A LA ESTRUCTURA DEL PORTAPANEL POR MEDIO DE AMARRES CADA METRO, ANCHO DEL PANEL DE 84mm</t>
  </si>
  <si>
    <t>CAMISA METALICA PERDIDA e= 3/8"</t>
  </si>
  <si>
    <t>SEÑAL VERTICAL UNA CARA PARA CICLORUTA PARAL 3m, ÁNGULO DE 2x1/4x3m LAMINA CAL. 16 PINTADA POR UNA CARA 0.60m x 0.60m o 0.75m x 0.75m</t>
  </si>
  <si>
    <t>ALQUILER DIA - EQUIPO DE TOPOGRAFÍA. INCLUYE TRÁNSITO, NIVEL Y ELEMENTOS COMPLEMENTARIOS</t>
  </si>
  <si>
    <t>TARIFA MES - PERSONAL TÉCNICO-TECNÓLOGO EN ÁREAS DE INGENIERÍA (NO INCLUYE FACTOR DE PRESTACIONES)</t>
  </si>
  <si>
    <t>TARIFA MES - PERSONAL TÉCNICO - AUXILIAR DE INGENIERÍA (NO INCLUYE FACTOR DE PRESTACIONES)</t>
  </si>
  <si>
    <t>TARIFA MES - PERSONAL TÉCNICO - DIBUJANTE 1 (NO INCLUYE FACTOR DE PRESTACIONES)</t>
  </si>
  <si>
    <t>TARIFA MES - PERSONAL TÉCNICO - DIBUJANTE 2 (NO INCLUYE FACTOR DE PRESTACIONES)</t>
  </si>
  <si>
    <t>TARIFA MES - PERSONAL TÉCNICO - TOPÓGRAFO INSPECTOR (NO INCLUYE FACTOR DE PRESTACIONES)</t>
  </si>
  <si>
    <t>TARIFA MES - PERSONAL TÉCNICO - LABORATORISTA INSPECTOR (NO INCLUYE FACTOR DE PRESTACIONES)</t>
  </si>
  <si>
    <t>TARIFA MES - PERSONAL TÉCNICO - LABORATORISTA AUXILIAR (NO INCLUYE FACTOR DE PRESTACIONES)</t>
  </si>
  <si>
    <t>TARIFA MES - PERSONAL TÉCNICO - OPERADOR EQUIPO PERFORACIÓN (INCLUYE FACTOR DE PRESTACIONES)</t>
  </si>
  <si>
    <t>TARIFA MES - PERSONAL TÉCNICO - OPERADOR AUXILIAR DE EQUIPO (INCLUYE FACTOR DE PRESTACIONES)</t>
  </si>
  <si>
    <t>TARIFA MES - PERSONAL TÉCNICO - INSPECTOR 1 (NO INCLUYE FACTOR DE PRESTACIONES)</t>
  </si>
  <si>
    <t>TARIFA MES - PERSONAL TÉCNICO - INSPECTOR 2 (NO INCLUYE FACTOR DE PRESTACIONES)</t>
  </si>
  <si>
    <t>TARIFA MES - PERSONAL TÉCNICO - TOPÓGRAFO AUXILIAR (NO INCLUYE FACTOR DE PRESTACIONES)</t>
  </si>
  <si>
    <t>TARIFA MES - PERSONAL TÉCNICO - BATIMETRISTA INSPECTOR (NO INCLUYE FACTOR DE PRESTACIONES)</t>
  </si>
  <si>
    <t>TARIFA MES - PERSONAL TÉCNICO - BATIMETRISTA AUXILIAR (NO INCLUYE FACTOR DE PRESTACIONES)</t>
  </si>
  <si>
    <t>TARIFA MES - PERSONAL AUXILIAR TÉCNICO - CADENERO 1 (NO INCLUYE FACTOR DE PRESTACIONES)</t>
  </si>
  <si>
    <t>TARIFA MES - PERSONAL AUXILIAR TÉCNICO - CADENERO 2 (NO INCLUYE FACTOR DE PRESTACIONES)</t>
  </si>
  <si>
    <t>TARIFA MES - PERSONAL AUXILIAR TÉCNICO - CONDUCTOR O MOTORISTA (NO INCLUYE FACTOR DE PRESTACIONES)</t>
  </si>
  <si>
    <t>TARIFA MES - PERSONAL DE OBRA - MAESTRO DE OBRA (NO INCLUYE FACTOR DE PRESTACIONES)</t>
  </si>
  <si>
    <t>TARIFA MES - PERSONAL ADMINISTRATIVO - ADMINISTRADOR (NO INCLUYE FACTOR DE PRESTACIONES)</t>
  </si>
  <si>
    <t>TARIFA MES - PERSONAL ADMINISTRATIVO - AUXILIAR ADMINISTRATIVO-ALMACENISTA (NO INCLUYE FACTOR DE PRESTACIONES)</t>
  </si>
  <si>
    <t>TARIFA MES - PERSONAL ADMINISTRATIVO - SECRETARIA 1 (NO INCLUYE FACTOR DE PRESTACIONES)</t>
  </si>
  <si>
    <t>TARIFA MES - PERSONAL ADMINISTRATIVO - SECRETARIA 2 (NO INCLUYE FACTOR DE PRESTACIONES)</t>
  </si>
  <si>
    <t>TARIFA MES - PROFESIONAL CATEGORÍA 1 (NO INCLUYE FACTOR DE PRESTACIONES)</t>
  </si>
  <si>
    <t>TARIFA MES - PROFESIONAL CATEGORÍA 2 (NO INCLUYE FACTOR DE PRESTACIONES)</t>
  </si>
  <si>
    <t>TARIFA MES - PROFESIONAL CATEGORÍA 3 (NO INCLUYE FACTOR DE PRESTACIONES)</t>
  </si>
  <si>
    <t>TARIFA MES - PROFESIONAL CATEGORÍA 4 (NO INCLUYE FACTOR DE PRESTACIONES)</t>
  </si>
  <si>
    <t>TARIFA MES - PROFESIONAL CATEGORÍA 5 (NO INCLUYE FACTOR DE PRESTACIONES)</t>
  </si>
  <si>
    <t>TARIFA MES - PROFESIONAL CATEGORÍA 6 (NO INCLUYE FACTOR DE PRESTACIONES)</t>
  </si>
  <si>
    <t>TARIFA MES - PROFESIONAL CATEGORÍA 7 (NO INCLUYE FACTOR DE PRESTACIONES)</t>
  </si>
  <si>
    <t>TARIFA MES - PROFESIONAL CATEGORÍA 8 (NO INCLUYE FACTOR DE PRESTACIONES)</t>
  </si>
  <si>
    <t>ALQUILER MES - EQUIPO DE TOPOGRAFÍA (Incluye tránsito, nivel y elementos complementarios).</t>
  </si>
  <si>
    <t>ALQUILER DÍA - LABORATORIO - Estudios (Equipo completo)</t>
  </si>
  <si>
    <t>ALQUILER MES - LABORATORIO - Estudios (Equipo completo)</t>
  </si>
  <si>
    <t>ALQUILER DÍA - LABORATORIO - Interventorias (Equipo completo)</t>
  </si>
  <si>
    <t>ALQUILER MES - LABORATORIO - Interventorias (Equipo completo)</t>
  </si>
  <si>
    <t>ALQUILER DÍA - EQUIPO COMPLETO DE BATIMETRIA, HIDROMETRIA O SEDIMENTOMETRIA</t>
  </si>
  <si>
    <t>ALQUILER MES - EQUIPO COMPLETO DE BATIMETRIA, HIDROMETRIA O SEDIMENTOMETRIA</t>
  </si>
  <si>
    <t>ALQUILER DÍA - PLOTTER</t>
  </si>
  <si>
    <t>ALQUILER MES - PLOTTER</t>
  </si>
  <si>
    <t>ALQUILER DÍA - DISTANCIOMETRO  (Incluyendo tránsito y Estación Total) - Capacidad de Lectura hasta 1500m</t>
  </si>
  <si>
    <t>ALQUILER MES - DISTANCIOMETRO  (Incluyendo tránsito y Estación Total) - Capacidad de Lectura hasta 1500m</t>
  </si>
  <si>
    <t>TAPON HD EXTREMO LISO D= 3"</t>
  </si>
  <si>
    <t>PRUEBA HIDROSTÁTICA EN TUBERÍAS HASTA DE 12" TRAMOS MÁXIMO DE 500 ML</t>
  </si>
  <si>
    <t>DESINFECCIÓN DE TUBERÍAS HASTA DE 12", POR TRAMOS.</t>
  </si>
  <si>
    <t>DETECTORES DE DEMANDA VEHICULAR (CÁMARA) NO INCLUYE CABLES</t>
  </si>
  <si>
    <t>DETECTORES DE DEMANDA PEATONAL (BOTONES) NO INCLUYE CABLES</t>
  </si>
  <si>
    <t>TORRE DE ILUMINACIÓN. INCLUYE COMBUSTIBLE</t>
  </si>
  <si>
    <t>CONTROLADOR C900V CON CAPACIDAD PARA 16 GRUPOS VEHICULARES O PEATONALES. (Suministro, instalación y puesta en funcionamiento). CON POSIBILIDAD DE AMPLIACIÓN HASTA 32 GRUPOS, RELOJ EN TIEMPO REAL, 32</t>
  </si>
  <si>
    <t>CONTROLADOR C900V CON CAPACIDAD PARA 24 GRUPOS VEHICULARES O PEATONALES. (Suministro, instalación y puesta en funcionamiento). CON POSIBILIDAD DE AMPLIACIÓN HASTA 32 GRUPOS, RELOJ EN TIEMPO REAL, 32</t>
  </si>
  <si>
    <t>CONTROLADOR C900V CON CAPACIDAD PARA 32 GRUPOS VEHICULARES O PEATONALES. (Suministro, instalación y puesta en funcionamiento). CON POSIBILIDAD DE AMPLIACIÓN HASTA 32 GRUPOS, RELOJ EN TIEMPO REAL, 32</t>
  </si>
  <si>
    <t>ENTIBADO METÁLICO DE PROFUNDIDAD DE HASTA 4.80m Y ANCHO ENTRE 1.00m Y 1.20m. CUBRE LAS DOS PAREDES DE LA ZANJA. INCL. ACCESORIOS Y ELEMENTOS DE FIJACIÓN.</t>
  </si>
  <si>
    <t>ALQUILER DÍA - CAMIÓN O SIMILAR &gt; 2000 cc  -  TARIFA PLENA</t>
  </si>
  <si>
    <t>ALQUILER MES - CAMPERO PICK-UP, CAMIONETA DE 1300-2000cc - TARIFA PLENA</t>
  </si>
  <si>
    <t>ALQUILER MES - CAMIÓN O SIMILAR &gt; 2000 cc - TARIFA PLENA</t>
  </si>
  <si>
    <t>ALQUILER DÍA - VEHÍCULOS CON CAPACIDAD DE CARGA DE 3 TONELADAS O MAS - TARIFA PLENA</t>
  </si>
  <si>
    <t>ALQUILER MES - VEHÍCULOS CON CAPACIDAD DE CARGA DE 3 TONELADAS O MAS</t>
  </si>
  <si>
    <t>PALETA PARE-SIGA REGLAMENTADA</t>
  </si>
  <si>
    <t>ARANDELA (Kg)</t>
  </si>
  <si>
    <t>TORNILLO (Kg)</t>
  </si>
  <si>
    <t>TRANSPORTE DE EQUIPO MENOR A UNA TONELADA POR VIAJE. INCLUYE ESCOLTA</t>
  </si>
  <si>
    <t>PLUMA GRÚA A GASOLINA  CAPACIDAD 250 Kg. GUAYA DE 35.0 m. NO INCLUYE TRANSPORTE, OPERARIO NI COMBUSTIBLE</t>
  </si>
  <si>
    <t>SEÑAL VERTICAL GRUPO DE INFORMATIVAS TIPO RECTANGULO (60cm x 75cm)</t>
  </si>
  <si>
    <t>SONORIZADORES PARA INVIDENTES</t>
  </si>
  <si>
    <t>TRANSFORMADOR MONOFASICO 15 KVA (TENSION PRIMARIA DE 13.200, TENSION SECUNDARIA 240/120V ABB</t>
  </si>
  <si>
    <t>POSTE TIPO MÉNSULA T2 (3.50m) EN TUBO SCH 40 GALVANIZADO Y PINTADO.</t>
  </si>
  <si>
    <t>POSTE TIPO MÉNSULA T2 (4.50m) EN TUBO SCH 40 GALVANIZADO Y PINTADO.</t>
  </si>
  <si>
    <t>POSTE TIPO MÉNSULA T2 (6.50m) EN TUBO SCH 40 GALVANIZADO Y PINTADO.</t>
  </si>
  <si>
    <t>POSTE TIPO MÉNSULA T2 (8.50m) EN TUBO SCH 40 GALVANIZADO Y PINTADO.</t>
  </si>
  <si>
    <t>SEMAFORO VEHICULAR DE POLICARBONATO (3x200), LENTES DE POLICARBONATO DE 8", TRES LUCES, SISTEMA DE ILUMINACIÓN A LEDS. TIPO MENSULA.</t>
  </si>
  <si>
    <t>SEMAFORO VEHICULAR DE POLICARBONATO (3x200), LENTES DE POLICARBONATO DE 8", TRES LUCES, SISTEMA DE ILUMINACIÓN A LEDS. FLECHA DE GIRO TIPO MENSULA.</t>
  </si>
  <si>
    <t>SEMAFORO VEHICULAR DE POLICARBONATO (3x200), LENTES DE POLICARBONATO DE 8", TRES LUCES, SISTEMA DE ILUMINACIÓN A LEDS. FLECHA DE GIRO TIPO MASTIL.</t>
  </si>
  <si>
    <t>SEMAFORO VEHICULAR DE POLICARBONATO (3x200), LENTES DE POLICARBONATO DE 8", TRES LUCES, SISTEMA DE ILUMINACIÓN A LEDS. TIPO MASTIL.</t>
  </si>
  <si>
    <t>CONCRETO MR41 COLOR OCRE.</t>
  </si>
  <si>
    <t>CONCRETO MR41 COLOR GRIS GRAVA 1" (280 Kg/cm2)</t>
  </si>
  <si>
    <t>SEÑAL VERTICAL GRUPO DE PREVENTIVAS TIPO CUADRADO (75cm x 75cm)</t>
  </si>
  <si>
    <t>SEÑAL VERTICAL GRUPO DE PREVENTIVAS SP-40 TIPO RECTANGULO (120cm x 40cm)</t>
  </si>
  <si>
    <t>SEÑAL VERTICAL GRUPO DE REGLAMENTARIAS TIPO CIRCULO D= 75cm</t>
  </si>
  <si>
    <t>SEÑAL VERTICAL GRUPO DE REGLAMENTARIAS SR-01 TIPO OCTAGONO CON ALTURA DE 75cm</t>
  </si>
  <si>
    <t>SEÑAL VERTICAL GRUPO DE REGLAMENTARIAS SR-02 TIPO TRIANGULO EQUILATERO 75cm DE LADO</t>
  </si>
  <si>
    <t>BARRICADA METALICA TIPO IDU CON CERRADO REFLECTIVO NARANJA Y BLANCO GRADO INGENIERIA, MEDIDAS: 2.40m x 1.50m - 3 BANDEJAS DE 20cm x 2.40m. TABLERO DE DESVIO DE 60cm</t>
  </si>
  <si>
    <t>GRUA REMOLQUE. INCLUYE CONDUCTOR Y COMBUSTIBLE. INCLUYE MOVILIZACIÓN Y DESMOVILIZACIÓN</t>
  </si>
  <si>
    <t>PASACALLE  IMPRESO EN LONA BANNER (7.00m x 1.00m) INCLUYE PALOS A LOS EXTREMOS</t>
  </si>
  <si>
    <t>CARGA PUNTUAL EN MUESTRAS DE ROCA INTACTA</t>
  </si>
  <si>
    <t>MÉTODO PARA LA DETERMINACIÓN DEL ÍNDICE DE DESLEIMIENTO - DURABILIDAD DE LUTITAS Y OTRAS ROCAS DÉBILES</t>
  </si>
  <si>
    <t>RESISTENCIA A LA TRACCIÓN INDIRECTA DE MUESTRAS DE ROCA INTACTA</t>
  </si>
  <si>
    <t>JUEGO DE ARO Y TAPA EN HF PARA CAMARA T-13 Y T-14 NORMA ETB</t>
  </si>
  <si>
    <t>JGO</t>
  </si>
  <si>
    <t>LAMINA ALVEOLAR POLICARBONATO</t>
  </si>
  <si>
    <t>ALQUILER CONTROLADOR C900V CON CAPACIDAD PARA 16 GRUPOS VEHICULARES O PEATONALES. (Suministro, instalación y puesta en funcionamiento y traslado interno). CON POSIBILIDAD DE AMPLIACIÓN HASTA 32 GRUPOS</t>
  </si>
  <si>
    <t>EQUIPO ANDROIDE CON GPS, CAMARA Y WIFI</t>
  </si>
  <si>
    <t>TARIFA JORNAL - PROFESIONAL CATEGORÍA 6 (NO INCLUYE FACTOR DE PRESTACIONES)</t>
  </si>
  <si>
    <t>CONCRETO MR43 DE RESISTENCIA ACELERADA (7 días)</t>
  </si>
  <si>
    <t>TUBERIA CONCRETO REF. CL.V D=24" (60cm)</t>
  </si>
  <si>
    <t>TUBERIA CONCRETO REF. CL.V D=27" (70 cm)</t>
  </si>
  <si>
    <t>TUBERIA CONCRETO REF. CL.V D=40´ (100 cm)</t>
  </si>
  <si>
    <t>CRUZ HD  12" x 6" JH (JUNTA HIDRAULICA)</t>
  </si>
  <si>
    <t>JUEGO RUEDA GIRATORIA SENCILLA - IDRD NIÑOS (1 - 5 AÑOS) SUMINISTRO E INSTALACION. SEGUN ESPECIFICACIONES IDRD</t>
  </si>
  <si>
    <t>ESTRUCTURA MICROFUTBOL. SUMINISTRO E INSTALACION. SEGUN ESPECIFICACIONES IDRD</t>
  </si>
  <si>
    <t>ESTRUCTURA BALONCESTO CON TABLERO ANTIBANDALICO. SUMINISTRO E INSTALACION. SEGUN ESPECIFICACIONES IDRD</t>
  </si>
  <si>
    <t>CERRAMIENTO CONTRA IMPACTO IDRD h= 5.0m</t>
  </si>
  <si>
    <t>CORTE DIRECTO EN CONDICIÓN UU, NO CONSOLIDADA - NO DRENADA (3 PUNTOS)</t>
  </si>
  <si>
    <t>CORTE DIRECTO EN CONDICIÓN CU, CONSOLIDADA - NO DRENADA (3 PUNTOS)</t>
  </si>
  <si>
    <t>CORTE DIRECTO EN CONDICIÓN CD, CONSOLIDADA - DRENADA (3 PUNTOS)</t>
  </si>
  <si>
    <t>COMPRESIÓN TRIAXIAL UU NO CONSOLIDADO - NO DRENADO SOBRE SUELOS (3 PUNTOS)</t>
  </si>
  <si>
    <t>DENSIDAD Y PESO UNITARIO DEL SUELO EN EL TERRENO POR EL MÉTODO DEL CONO Y ARENA</t>
  </si>
  <si>
    <t>BOLSA PARA BASURA TIPO INDUSTRIAL NEGRA DE 60 x 90 Cm CALIBRE 2 (PAQUETE DE 30 UNIDADES)</t>
  </si>
  <si>
    <t>GUANTE CAUCHO NEGRO CORRUGADO CALIBRE 35</t>
  </si>
  <si>
    <t>OVEROL EN DRILL DOS PIEZAS, CAMISA Y PANTALÓN</t>
  </si>
  <si>
    <t>PALA REDONDA No.  2 CON CABO</t>
  </si>
  <si>
    <t>BOTIQUIN PRIMEROS AUXILIOS METÁLICO DE 40cm x 27cm x 10cm, INCLUYE MEDICAMENTOS</t>
  </si>
  <si>
    <t>FILTRO CONTRA POLVO PARA RESPIRADORES</t>
  </si>
  <si>
    <t>CANECA PLÁSTICA NEGRA DE 55 GALONES CON TAPA PLANA.</t>
  </si>
  <si>
    <t>CUBIERTA VERDE (INCLUYE GEOTEXTIL 1800 PARA BASE, LÁMINA DE DRENAJE DE BAJA RETENCIÓN DE AGUA, GEOTEXTIL 1800 PARA RETENCIÓN DE FINOS, TAPETE TIPO CRASSULACEA EXL, TRANSPORTE Y MANO DE OBRA.</t>
  </si>
  <si>
    <t>CONCRETO GRAVA COMÚN 6000 PSI 44 MPa (420 Kg/cm2)</t>
  </si>
  <si>
    <t>TUBO EN U - SEPARADOR DE CICLORUTA SC-01 ARO. ELABORADO EN TUBO AN REDONDO DE 2 1/2" TERMINADO EN PINTURA EN POLVO RESISTENTE A LA INTEMPERIE. (INCLUYE PINTURA)</t>
  </si>
  <si>
    <t>POSTE DE CONCRETO H=2.50 M RECTO (SECCIÓN DE 10CM X 10CM, PARA 8 HILOS)</t>
  </si>
  <si>
    <t>ALAMBRE DE PUAS X 350 MTS. CAL. 12</t>
  </si>
  <si>
    <t>PUNTILLA GRAPA</t>
  </si>
  <si>
    <t>FUMIGADORA AGRÍCOLA PLÁSTICA ERGONÓMICA DE 20 LITROS</t>
  </si>
  <si>
    <t>HERBICIDA (APLICADO POR ASPERSIÓN)</t>
  </si>
  <si>
    <t>RATICIDA 250 G</t>
  </si>
  <si>
    <t>TARIFA JORNAL - PERSONAL DE OBRA - PLOMERO ELECTRICISTA (INCLUYE FACTOR DE PRESTACIONES)</t>
  </si>
  <si>
    <t>TARIFA JORNAL - PERSONAL DE OBRA - OPERARIO (INCLUYE FACTOR DE PRESTACIONES)</t>
  </si>
  <si>
    <t>TARIFA HORA - PERSONAL DE OBRA - OPERARIO (INCLUYE FACTOR DE PRESTACIONES)</t>
  </si>
  <si>
    <t>TARIFA JORNAL- PERSONAL DE OBRA - OPERARIO HORARIO NOCTURNO (INCLUYE FACTOR DE PRESTACIONES)</t>
  </si>
  <si>
    <t>TARIFA JORNAL - PERSONAL TÉCNICO - INSPECTOR 2 (INCLUYE FACTOR DE PRESTACIONES)</t>
  </si>
  <si>
    <t>TARIFA JORNAL - PERSONAL TÉCNICO - INSPECTOR 1 (INCLUYE FACTOR DE PRESTACIONES)</t>
  </si>
  <si>
    <t>TARIFA JORNAL - PERSONAL TÉCNICO - TOPÓGRAFO (INCLUYE FACTOR DE PRESTACIONES)</t>
  </si>
  <si>
    <t>TARIFA JORNAL - PERSONAL AUXILIAR TÉCNICO - CADENERO 2 (INCLUYE FACTOR DE PRESTACIONES)</t>
  </si>
  <si>
    <t>CARROTANQUE IRRIGADOR DE AGUA - VIAJE</t>
  </si>
  <si>
    <t>MEDIDA DEL POTENCIAL DE COLAPSO DE UN SUELO PARCIALMENTE SATURADO</t>
  </si>
  <si>
    <t>DETERMINACIÓN DEL CONTENIDO DE SALES SOLUBLES EN LOS SUELOS</t>
  </si>
  <si>
    <t>DETERMINACIÓN DE LA DENSIDAD Y DEL CONTENIDO DE AGUA DEL SUELO Y DEL SUELO-AGREGADO EN EL TERRENO</t>
  </si>
  <si>
    <t>DETERMINACIÓN DE TERRONES DE ARCILLA Y PARTÍCULAS DELEZNABLES EN LOS AGREGADOS</t>
  </si>
  <si>
    <t>PRESENCIA DE IMPUREZAS ORGÁNICAS EN ARENAS USADAS PARA LA PREPARACIÓN DE MORTEROS O CONCRETOS</t>
  </si>
  <si>
    <t>DENSIDAD BULK (PESO UNITARIO) Y PORCENTAJE DE VACÍOS DE LOS AGREGADOS EN ESTADO SUELTO Y COMPACTO</t>
  </si>
  <si>
    <t>SOLIDEZ DE LOS AGREGADOS FRENTE A LA ACCIÓN DE SOLUCIONES DE SULFATO DE SODIO O DE MAGNESIO</t>
  </si>
  <si>
    <t>CANTIDAD DE PARTÍCULAS LIVIANAS EN UN AGREGADO PÉTREO</t>
  </si>
  <si>
    <t>DENSIDAD, DENSIDAD RELATIVA (GRAVEDAD ESPECÍFICA) Y ABSORCIÓN DEL AGREGADO GRUESO</t>
  </si>
  <si>
    <t>DETERMINACIÓN DEL VALOR DEL 10% DE FINOS</t>
  </si>
  <si>
    <t>DETERMINACIÓN DEL CONTENIDO DE AZUFRE EN LOS AGREGADOS PÉTREOS</t>
  </si>
  <si>
    <t>DETERMINACIÓN DE LA REACTIVIDAD POTENCIAL ÁLCALI-SÍLICE DE AGREGADOS (MÉTODO QUÍMICO)</t>
  </si>
  <si>
    <t>DETERMINACIÓN DE LA LIMPIEZA SUPERFICIAL DE LAS PARTÍCULAS DE AGREGADO GRUESO</t>
  </si>
  <si>
    <t>DETERMINACIÓN DE LA RESISTENCIA DEL AGREGADO GRUESO A LA DEGRADACIÓN POR ABRASIÓN, UTILIZANDO EL APARATO MICRO-DEVAL</t>
  </si>
  <si>
    <t>DETERMINACIÓN DEL CONTENIDO DE VACÍOS EN AGREGADOS FINOS NO COMPACTADOS (INFLUENCIADO POR LA FORMA DE LAS PARTÍCULAS, LA TEXTURA SUPERFICIAL Y LA GRANULOMETRÍA)</t>
  </si>
  <si>
    <t>PROPORCIÓN DE PARTÍCULAS PLANAS, ALARGADAS O PLANAS Y ALARGADAS EN AGREGADOS GRUESOS</t>
  </si>
  <si>
    <t>ANÁLISIS PETROGRÁFICO DE AGREGADOS PARA CONCRETO (1 SECCIÓN DELGADA)</t>
  </si>
  <si>
    <t>ANÁLISIS PETROGRÁFICO DE AGREGADOS PARA CONCRETO (2 SECCIÓN DELGADA)</t>
  </si>
  <si>
    <t>ANÀLISIS PETROGRÀFICO DE AGREGADOS PARA CONCRETO (3 SECCIÓN DELGADA)</t>
  </si>
  <si>
    <t>DETERMINACIÓN DEL CONTENIDO DE AGUA EN LOS MATERIALES BITUMINOSOS POR DESTILACIÓN</t>
  </si>
  <si>
    <t>PUNTOS DE INFLAMACIÓN Y DE COMBUSTIÓN MEDIANTE LA COPA ABIERTA CLEVELAND</t>
  </si>
  <si>
    <t>SOLUBILIDAD DE MATERIALES ASFÁLTICOS EN TRICLOROETILENO</t>
  </si>
  <si>
    <t>DETERMINACIÓN DE LA VISCOSIDAD DEL ASFALTO EMPLEANDO UN VISCOSÍMETRO  ROTACIONAL (Tres temperaturas)</t>
  </si>
  <si>
    <t>EFECTO DEL CALOR Y DEL AIRE SOBRE EL ASFALTO EN LAMINA DELGADA Y ROTATORIA</t>
  </si>
  <si>
    <t>GRAVEDAD ESPECÍFICA BULK Y DENSIDAD DE MEZCLAS ASFÁLTICAS COMPACTADAS ABSORBENTES EMPLEANDO ESPECÍMENES RECUBIERTOS CON UNA PELÍCULA DE PARAFINA</t>
  </si>
  <si>
    <t>GRAVEDAD ESPECÍFICA MÁXIMA DE MEZCLAS ASFÁLTICAS PARA PAVIMENTOS</t>
  </si>
  <si>
    <t>MEDIDA DE LA DENSIDAD DE CAPAS DE CONCRETO ASFÁLTICO EN EL TERRENO EMPLEANDO EL MÉTODO NUCLEAR</t>
  </si>
  <si>
    <t>DETERMINACIÓN DE LAS PROPIEDADES REOLÓGICAS DE LOS LIGANTES ASFÁLTICOS MEDIANTE EL REÓMETRO DE CORTE DINÁMICO</t>
  </si>
  <si>
    <t>RESISTENCIA A LA DEFORMACIÓN PLÁSTICA DE LAS MEZCLAS ASFÁLTICAS MEDIANTE LA PISTA DE ENSAYO DE LABORATORIO</t>
  </si>
  <si>
    <t>RECUPERACIÓN DEL ASFALTO DE UNA SOLUCIÓN UTILIZANDO EL EVAPORADOR ROTATORIO</t>
  </si>
  <si>
    <t>ADHESIVIDAD DE LOS LIGANTES BITUMINOSOS A LOS AGREGADOS FINOS (MÉTODO RIEDEL - WEBER)</t>
  </si>
  <si>
    <t>ANÁLISIS GRANULOMÉTRICO DE LOS AGREGADOS EXTRAÍDOS DE MEZCLAS ASFÁLTICAS</t>
  </si>
  <si>
    <t>DETERMINACIÓN DE LAS LEYES DE FATIGA DE MEZCLAS ASFÁLTICAS COMPACTADAS EN CALIENTE SOMETIDAS A FLEXIÓN DINÁMICA</t>
  </si>
  <si>
    <t>VISCOSIDAD SAYBOLT DE ASFALTOS</t>
  </si>
  <si>
    <t>RECUPERACIÓN ELÁSTICA POR TORSIÓN DE ASFALTOS MODIFICADOS</t>
  </si>
  <si>
    <t>DESTILACIÓN DE EMULSIONES ASFÁLTICAS</t>
  </si>
  <si>
    <t>VISCOSIDAD SAYBOLT FUROL DE EMULSIONES ASFÁLTICAS</t>
  </si>
  <si>
    <t>PREFABRICADOS DE CONCRETO. MUESTREO Y ENSAYO DE PREFABRICADOS DE CONCRETO NO REFORZADOS, VIBROCOMPACTADOS. RESISTENCIA A LA COMPRESIÓN</t>
  </si>
  <si>
    <t>ABSORCIÓN DE AGUA POR LOS ADOQUINES DE CONCRETO</t>
  </si>
  <si>
    <t>DISEÑO DE MEZCLAS DE CONCRETO CON DOS AGREGADOS PARA UNA RESISTENCIA DADA (Incluye caracterización)</t>
  </si>
  <si>
    <t>MEDIDA DE LA MACROTEXTURA SUPERFICIAL DE UN PAVIMENTO EMPLEANDO LA TECNICA VOLUMETRICA</t>
  </si>
  <si>
    <t>MÉTODO PARA DETERMINAR LA CARGA DE ROTURA Y ELONGACIÓN DE GEOTEXTILES (MÉTODO GRAB)</t>
  </si>
  <si>
    <t>MÉTODOS PARA MUESTREO Y ENSAYOS DE UNIDADES DE MAMPOSTERÍA Y OTROS PRODUCTOS DE ARCILLA. MÓDULO DE ROTURA</t>
  </si>
  <si>
    <t>ADOQUINES DE CONCRETO PARA PAVIMENTOS. RESISTENCIA A LA FLEXOTRACCIÓN (MÓDULO DE ROTURA)</t>
  </si>
  <si>
    <t>RESISTENCIA A LA ABRASIÓN DE MATERIALES PARA PISOS Y PAVIMENTOS, MEDIANTE ARENA Y DISCO METÁLICO ANCHO. (ADOQUINES DE CONCRETO)</t>
  </si>
  <si>
    <t>RESISTENCIA A LA FLEXOTRACCIÓN (MÓDULO DE ROTURA) DE LOSETAS DE CONCRETO PARA PAVIMENTO.</t>
  </si>
  <si>
    <t>ABSORCIÓN DE AGUA DE LOSETAS DE CONCRETO PARA PAVIMENTOS</t>
  </si>
  <si>
    <t>RESISTENCIA A LA ABRASIÓN DE MATERIALES PARA PISOS Y PAVIMENTOS, MEDIANTE ARENA Y DISCO METÁLICO ANCHO. (LOSETAS DE CONCRETO)</t>
  </si>
  <si>
    <t>RESISTENCIA A LA FLEXOTRACCIÓN (MÓDULO DE ROTURA) DE BORDILLOS Y SARDINELES</t>
  </si>
  <si>
    <t>EXTRACCIÓN DE TESTIGOS DE PAVIMENTOS ASFÁLTICOS MEDIANTE ASERRADO, DE 100 CM X 100 CM</t>
  </si>
  <si>
    <t>PUESTO DE TRABAJO - ESCRITORIO 75x120x50</t>
  </si>
  <si>
    <t>SILLA ESCRITORIO GIRATORIA CON BRAZOS</t>
  </si>
  <si>
    <t>LAMINA ALFAJOR</t>
  </si>
  <si>
    <t>SILLA PLÁSTICA SIN BRAZOS</t>
  </si>
  <si>
    <t>TARIFA MES - PERSONAL DE OBRA - TÉCNICO PLOMERO (INCLUYE FACTOR DE PRESTACIONES)</t>
  </si>
  <si>
    <t>TARIFA MES - PERSONAL DE OBRA - AYUDANTE (INCLUYE FACTOR DE PRESTACIONES)</t>
  </si>
  <si>
    <t>TARIFA - COSTO DE LA REPRODUCCIÓN DE PLANOS TAMAÑO PLIEGO</t>
  </si>
  <si>
    <t>COSTO DE CERTIFICADO DE TRADICIÓN Y LIBERTAD DE INMUEBLES</t>
  </si>
  <si>
    <t>EXPANSIÓN LIBRE EN CONSOLIDÓMETRO</t>
  </si>
  <si>
    <t>TRATAMIENTO Y DISPOSICIÓN FINAL DE LODOS NO PELIGROSOS PROVENIENTES DE ALCANTARILLADO</t>
  </si>
  <si>
    <t xml:space="preserve">CONO CONCENTRICO PARA POZO D= 1.20m x 0.60m e=0.10m  h= 0.75m </t>
  </si>
  <si>
    <t>SEÑAL LUMINOSA BIDIRECCIONAL 1.50m x 0.50m</t>
  </si>
  <si>
    <t>DETERMINACIÓN DEL COEFICIENTE DE PULIMIENTO ACELERADO (CPA) DE LAS PARTÍCULAS DE AGREGADO GRUESO</t>
  </si>
  <si>
    <t>PORCENTAJE DE VACÍOS CON AIRE EN MEZCLAS ASFÁLTICAS COMPACTADAS DENSAS Y ABIERTAS</t>
  </si>
  <si>
    <t>CONCENTRACIÓN CRÍTICA DE LLENANTE EN MEZCLAS DE CONCRETO ASFÁLTICO</t>
  </si>
  <si>
    <t>CUBRIMIENTO DE LOS AGREGADOS CON MATERIALES ASFÁLTICOS EN PRESENCIA DE AGUA (STRIPPING)</t>
  </si>
  <si>
    <t>MÓDULO DINÁMICO DE MEZCLAS ASFÁLTICAS</t>
  </si>
  <si>
    <t>SEDIMENTACIÓN DE LAS EMULSIONES ASFÁLTICAS DURANTE EL ALMACENAMIENTO</t>
  </si>
  <si>
    <t>TAMIZADO DE LAS EMULSIONES ASFALTICAS</t>
  </si>
  <si>
    <t>DEMULSIBILIDAD DE LAS EMULSIONES ASFÁLTICAS</t>
  </si>
  <si>
    <t>IDENTIFICACIÓN DE LAS EMULSIONES ASFÁLTICAS CATIÓNICAS MEDIANTE LA DETERMINACIÓN DE LA CARGA DE LAS PARTÍCULAS</t>
  </si>
  <si>
    <t>PH DE LAS EMULSIONES ASFÁLTICAS</t>
  </si>
  <si>
    <t>ENSAYO DE MEZCLA CON CEMENTO DE LAS EMULSIONES ASFALTICAS</t>
  </si>
  <si>
    <t>MEDIDA DEL COEFICIENTE DE RESISTENCIA AL DESLIZAMIENTO USANDO EL PÉNDULO BRITÁNICO</t>
  </si>
  <si>
    <t>TARIFA MES - PERSONAL DE OBRA - AYUDANTE (NO INCLUYE FACTOR DE PRESTACIONES)</t>
  </si>
  <si>
    <t>ALQUILER MES - CAMPERO PICK-UP, CAMIONETA DE 1300-2000cc - MODELO 2012 - 2009  - INCIDENCIA  75%</t>
  </si>
  <si>
    <t>TARIFA MES - PERSONAL DE OBRA - INSPECTOR 1 HORARIO NOCTURNO (NO INCLUYE FACTOR DE PRESTACIONES)</t>
  </si>
  <si>
    <t>TARIFA MES - PERSONAL TÉCNICO - OPERADOR EQUIPO PERFORACIÓN (NO INCLUYE FACTOR DE PRESTACIONES)</t>
  </si>
  <si>
    <t>TARIFA MES - PERSONAL TÉCNICO - OPERADOR AUXILIAR DE EQUIPO (NO INCLUYE FACTOR DE PRESTACIONES)</t>
  </si>
  <si>
    <t>TARIFA MES - PERSONAL DE OBRA - OFICIAL (NO INCLUYE FACTOR DE PRESTACIONES)</t>
  </si>
  <si>
    <t>TARIFA MES - PERSONAL DE OBRA - PLOMERO (NO INCLUYE FACTOR DE PRESTACIONES)</t>
  </si>
  <si>
    <t>TARIFA MES - PERSONAL DE OBRA - TÉCNICO ELÉCTRICO (NO INCLUYE FACTOR DE PRESTACIONES)</t>
  </si>
  <si>
    <t>TARIFA MES - PERSONAL DE OBRA - OPERARIO (NO INCLUYE FACTOR DE PRESTACIONES)</t>
  </si>
  <si>
    <t>TARIFA MES - PROFESIONAL CATEGORÍA 1 (INCLUYE FACTOR DE PRESTACIONES)</t>
  </si>
  <si>
    <t>TARIFA MES - PROFESIONAL CATEGORÍA 2 (INCLUYE FACTOR DE PRESTACIONES)</t>
  </si>
  <si>
    <t>TARIFA MES - PROFESIONAL CATEGORÍA 3 (INCLUYE FACTOR DE PRESTACIONES)</t>
  </si>
  <si>
    <t>TARIFA MES - PROFESIONAL CATEGORÍA 4 (INCLUYE FACTOR DE PRESTACIONES)</t>
  </si>
  <si>
    <t>TARIFA MES - PROFESIONAL CATEGORÍA 5 (INCLUYE FACTOR DE PRESTACIONES)</t>
  </si>
  <si>
    <t>TARIFA MES - PROFESIONAL CATEGORÍA 6 (INCLUYE FACTOR DE PRESTACIONES)</t>
  </si>
  <si>
    <t>TARIFA MES - PROFESIONAL CATEGORÍA 7 (INCLUYE FACTOR DE PRESTACIONES)</t>
  </si>
  <si>
    <t>TARIFA MES - PROFESIONAL CATEGORÍA 8 (INCLUYE FACTOR DE PRESTACIONES)</t>
  </si>
  <si>
    <t>TARIFA MES - PERSONAL TÉCNICO - TECNÓLOGO EN ÁREAS DE INGENIERÍA (INCLUYE FACTOR DE PRESTACIONES)</t>
  </si>
  <si>
    <t>TARIFA MES - PERSONAL TÉCNICO - AUXILIAR DE INGENIERÍA (INCLUYE FACTOR DE PRESTACIONES)</t>
  </si>
  <si>
    <t>TARIFA MES - PERSONAL TÉCNICO - DIBUJANTE 1 (INCLUYE FACTOR DE PRESTACIONES)</t>
  </si>
  <si>
    <t>TARIFA MES - PERSONAL TÉCNICO - DIBUJANTE 2 (INCLUYE FACTOR DE PRESTACIONES)</t>
  </si>
  <si>
    <t>TARIFA MES - PERSONAL TÉCNICO - TOPÓGRAFO INSPECTOR (INCLUYE FACTOR DE PRESTACIONES)</t>
  </si>
  <si>
    <t>TARIFA MES - PERSONAL TÉCNICO - TOPÓGRAFO AUXILIAR (INCLUYE FACTOR DE PRESTACIONES)</t>
  </si>
  <si>
    <t>TARIFA MES - PERSONAL TÉCNICO - BATIMETRISTA INSPECTOR (INCLUYE FACTOR DE PRESTACIONES)</t>
  </si>
  <si>
    <t>TARIFA MES - PERSONAL TÉCNICO - BATIMETRISTA AUXILIAR (INCLUYE FACTOR DE PRESTACIONES)</t>
  </si>
  <si>
    <t>TARIFA MES - PERSONAL TÉCNICO - LABORATORISTA INSPECTOR (INCLUYE FACTOR DE PRESTACIONES)</t>
  </si>
  <si>
    <t>TARIFA MES - PERSONAL TÉCNICO - LABORATORISTA AUXILIAR (INCLUYE FACTOR DE PRESTACIONES)</t>
  </si>
  <si>
    <t>TARIFA MES - PERSONAL TÉCNICO - INSPECTOR 1 (INCLUYE FACTOR DE PRESTACIONES)</t>
  </si>
  <si>
    <t>TARIFA MES - PERSONAL TÉCNICO - INSPECTOR 2 (INCLUYE FACTOR DE PRESTACIONES)</t>
  </si>
  <si>
    <t>TARIFA MES - PERSONAL ADMINISTRATIVO - ADMINISTRADOR (INCLUYE FACTOR DE PRESTACIONES)</t>
  </si>
  <si>
    <t>TARIFA MES - PERSONAL ADMINISTRATIVO - AUXILIAR ADMINISTRATIVO-ALMACENISTA (INCLUYE FACTOR DE PRESTACIONES)</t>
  </si>
  <si>
    <t>TARIFA MES - PERSONAL ADMINISTRATIVO - SECRETARIA 1 (INCLUYE FACTOR DE PRESTACIONES)</t>
  </si>
  <si>
    <t>TARIFA MES - PERSONAL ADMINISTRATIVO - SECRETARIA 2 (INCLUYE FACTOR DE PRESTACIONES)</t>
  </si>
  <si>
    <t>TARIFA MES - PERSONAL AUXILIAR TÉCNICO - CADENERO 1 (INCLUYE FACTOR DE PRESTACIONES)</t>
  </si>
  <si>
    <t>TARIFA MES - PERSONAL AUXILIAR TÉCNICO - CADENERO 2 (INCLUYE FACTOR DE PRESTACIONES)</t>
  </si>
  <si>
    <t>TARIFA MES - PERSONAL AUXILIAR TÉCNICO - SECRETARIA - CONDUCTOR O MOTORISTA (INCLUYE FACTOR DE PRESTACIONES)</t>
  </si>
  <si>
    <t>TARIFA MES - PERSONAL DE OBRA - MAESTRO DE OBRA (INCLUYE FACTOR DE PRESTACIONES)</t>
  </si>
  <si>
    <t>TARIFA MES - PERSONAL DE OBRA - OFICIAL (INCLUYE FACTOR DE PRESTACIONES)</t>
  </si>
  <si>
    <t>TARIFA MES - PERSONAL DE OBRA - OPERARIO (INCLUYE FACTOR DE PRESTACIONES)</t>
  </si>
  <si>
    <t>TUERCAS POR KG</t>
  </si>
  <si>
    <t>PERNOS POR Kg</t>
  </si>
  <si>
    <t>TARIFA JORNAL - PERSONAL DE OBRA - AYUDANTE - HORARIO NOCTURNO (INCLUYE FACTOR DE PRESTACIONES)</t>
  </si>
  <si>
    <t>CONCRETO TREMIE GRAVA FINA 3500 PSI</t>
  </si>
  <si>
    <t>LÁMINA COLABORANTE 2" CALIBRE 16 (1.50mm)</t>
  </si>
  <si>
    <t>LÁMINA COLABORANTE 2" CALIBRE 18 (1.20mm)</t>
  </si>
  <si>
    <t>TABLILLA EN TEKA PARA PISO TIPO DECK DE 8cm x 2cm</t>
  </si>
  <si>
    <t>TARIFA JORNAL- PROFESIONAL CATEGORÍA 1 (INCLUYE FACTOR DE PRESTACIONES)</t>
  </si>
  <si>
    <t>TARIFA JORNAL - PROFESIONAL CATEGORÍA 2 (INCLUYE FACTOR DE PRESTACIONES)</t>
  </si>
  <si>
    <t>TARIFA JORNAL - PROFESIONAL CATEGORÍA 3 (INCLUYE FACTOR DE PRESTACIONES)</t>
  </si>
  <si>
    <t>TARIFA JORNAL - PROFESIONAL CATEGORÍA 4 (INCLUYE FACTOR DE PRESTACIONES)</t>
  </si>
  <si>
    <t>TARIFA JORNAL - PROFESIONAL CATEGORÍA 5 (INCLUYE FACTOR DE PRESTACIONES)</t>
  </si>
  <si>
    <t>TARIFA JORNAL - PROFESIONAL CATEGORÍA 6 (INCLUYE FACTOR DE PRESTACIONES)</t>
  </si>
  <si>
    <t>TARIFA JORNAL - PROFESIONAL CATEGORÍA 7 (INCLUYE FACTOR DE PRESTACIONES)</t>
  </si>
  <si>
    <t>TARIFA JORNAL - PERSONAL TÉCNICO - TECNÓLOGO EN ÁREAS DE INGENIERÍA (INCLUYE FACTOR DE PRESTACIONES)</t>
  </si>
  <si>
    <t>TARIFA JORNAL - PERSONAL TÉCNICO - AUXILIAR DE INGENIERÍA (INCLUYE FACTOR DE PRESTACIONES)</t>
  </si>
  <si>
    <t>TARIFA JORNAL - PERSONAL TÉCNICO - DIBUJANTE 1 (INCLUYE FACTOR DE PRESTACIONES)</t>
  </si>
  <si>
    <t>TARIFA JORNAL - PERSONAL TÉCNICO - DIBUJANTE 2 (INCLUYE FACTOR DE PRESTACIONES)</t>
  </si>
  <si>
    <t>TARIFA JORNAL - PERSONAL TÉCNICO - TOPÓGRAFO AUXILIAR (INCLUYE FACTOR DE PRESTACIONES)</t>
  </si>
  <si>
    <t>TARIFA JORNAL - PERSONAL TÉCNICO - BATIMETRISTA INSPECTOR (INCLUYE FACTOR DE PRESTACIONES)</t>
  </si>
  <si>
    <t>TARIFA JORNAL - PERSONAL TÉCNICO - BATIMETRISTA AUXILIAR (INCLUYE FACTOR DE PRESTACIONES)</t>
  </si>
  <si>
    <t>TARIFA JORNAL - PERSONAL TÉCNICO - LABORATORISTA INSPECTOR (INCLUYE FACTOR DE PRESTACIONES)</t>
  </si>
  <si>
    <t>TARIFA JORNAL - PERSONAL TÉCNICO - LABORATORISTA AUXILIAR (INCLUYE FACTOR DE PRESTACIONES)</t>
  </si>
  <si>
    <t>TARIFA JORNAL - PERSONAL TÉCNICO - OPERADOR EQUIPO PERFORACIÓN (INCLUYE FACTOR DE PRESTACIONES)</t>
  </si>
  <si>
    <t>TARIFA JORNAL - PERSONAL TÉCNICO - OPERADOR AUXILIAR DE EQUIPO (INCLUYE FACTOR DE PRESTACIONES)</t>
  </si>
  <si>
    <t>TARIFA JORNAL- PERSONAL ADMINISTRATIVO - ADMINISTRADOR (INCLUYE FACTOR DE PRESTACIONES)</t>
  </si>
  <si>
    <t>TARIFA JORNAL - PERSONAL ADMINISTRATIVO - AUXILIAR ADMINISTRATIVO-ALMACENISTA (INCLUYE FACTOR DE PRESTACIONES)</t>
  </si>
  <si>
    <t>TARIFA JORNAL - PERSONAL ADMINISTRATIVO - SECRETARIA 1 (INCLUYE FACTOR DE PRESTACIONES)</t>
  </si>
  <si>
    <t>TARIFA JORNAL - PERSONAL ADMINISTRATIVO - SECRETARIA 2 (INCLUYE FACTOR DE PRESTACIONES)</t>
  </si>
  <si>
    <t>TARIFA JORNAL - PERSONAL AUXILIAR TÉCNICO - CADENERO 1 (INCLUYE FACTOR DE PRESTACIONES)</t>
  </si>
  <si>
    <t>TARIFA JORNAL - PERSONAL AUXILIAR TÉCNICO - SECRETARIA - CONDUCTOR O MOTORISTA (INCLUYE FACTOR DE PRESTACIONES)</t>
  </si>
  <si>
    <t>TARIFA JORNAL- PERSONAL DE OBRA - MAESTRO DE OBRA (INCLUYE FACTOR DE PRESTACIONES)</t>
  </si>
  <si>
    <t>TARIFA MES - PERSONAL DE OBRA - TÉCNICO ELÉCTRICO (INCLUYE FACTOR DE PRESTACIONES)</t>
  </si>
  <si>
    <t>TARIFA HORA - PROFESIONAL CATEGORIA 1 (INCLUYE FACTOR DE PRESTACIONES)</t>
  </si>
  <si>
    <t>TARIFA HORA - PROFESIONAL CATEGORÍA 2 (INCLUYE FACTOR DE PRESTACIONES)</t>
  </si>
  <si>
    <t>TARIFA HORA - PROFESIONAL CATEGORÍA 3 (INCLUYE FACTOR DE PRESTACIONES)</t>
  </si>
  <si>
    <t>TARIFA HORA - PROFESIONAL CATEGORÍA 4 (INCLUYE FACTOR DE PRESTACIONES)</t>
  </si>
  <si>
    <t>TARIFA HORA - PROFESIONAL CATEGORÍA 5 (INCLUYE FACTOR DE PRESTACIONES)</t>
  </si>
  <si>
    <t>TARIFA HORA - PROFESIONAL CATEGORÍA 6 (INCLUYE FACTOR DE PRESTACIONES)</t>
  </si>
  <si>
    <t>TARIFA HORA - PROFESIONAL CATEGORÍA 7 (INCLUYE FACTOR DE PRESTACIONES)</t>
  </si>
  <si>
    <t>TARIFA HORA - PROFESIONAL CATEGORÍA 8 (INCLUYE FACTOR DE PRESTACIONES)</t>
  </si>
  <si>
    <t>TARIFA HORA - PERSONAL TÉCNICO - TECNÓLOGO EN ÁREAS DE INGENIERÍA (INCLUYE FACTOR DE PRESTACIONES)</t>
  </si>
  <si>
    <t>TARIFA HORA - PERSONAL TÉCNICO - AUXILIAR DE INGENIERÍA (INCLUYE FACTOR DE PRESTACIONES)</t>
  </si>
  <si>
    <t>TARIFA HORA - PERSONAL TÉCNICO - DIBUJANTE 1 (INCLUYE FACTOR DE PRESTACIONES)</t>
  </si>
  <si>
    <t>TARIFA HORA - PERSONAL TÉCNICO - DIBUJANTE 2 (INCLUYE FACTOR DE PRESTACIONES)</t>
  </si>
  <si>
    <t>TARIFA HORA - PERSONAL TÉCNICO - TOPÓGRAFO INSPECTOR (INCLUYE FACTOR DE PRESTACIONES)</t>
  </si>
  <si>
    <t>TARIFA HORA - PERSONAL TÉCNICO - TOPÓGRAFO AUXILIAR (INCLUYE FACTOR DE PRESTACIONES)</t>
  </si>
  <si>
    <t>TARIFA HORA - PERSONAL TÉCNICO - BATIMETRISTA INSPECTOR (INCLUYE FACTOR DE PRESTACIONES)</t>
  </si>
  <si>
    <t>TARIFA HORA - PERSONAL TÉCNICO - BATIMETRISTA AUXILIAR (INCLUYE FACTOR DE PRESTACIONES)</t>
  </si>
  <si>
    <t>TARIFA HORA - PERSONAL TÉCNICO - LABORATORISTA INSPECTOR (INCLUYE FACTOR DE PRESTACIONES)</t>
  </si>
  <si>
    <t>TARIFA HORA - PERSONAL TÉCNICO - LABORATORISTA AUXILIAR (INCLUYE FACTOR DE PRESTACIONES)</t>
  </si>
  <si>
    <t>TARIFA HORA - PERSONAL TÉCNICO - OPERADOR EQUIPO PERFORACIÓN (INCLUYE FACTOR DE PRESTACIONES)</t>
  </si>
  <si>
    <t>TARIFA HORA - PERSONAL TÉCNICO - OPERADOR AUXILIAR DE EQUIPO (INCLUYE FACTOR DE PRESTACIONES)</t>
  </si>
  <si>
    <t>TARIFA HORA - PERSONAL TÉCNICO - INSPECTOR 1 (INCLUYE FACTOR DE PRESTACIONES)</t>
  </si>
  <si>
    <t>TARIFA HORA - PERSONAL TÉCNICO - INSPECTOR 2 (INCLUYE FACTOR DE PRESTACIONES)</t>
  </si>
  <si>
    <t>TARIFA HORA- PERSONAL ADMINISTRATIVO - ADMINISTRADOR (INCLUYE FACTOR DE PRESTACIONES)</t>
  </si>
  <si>
    <t>TARIFA HORA - PERSONAL ADMINISTRATIVO - AUXILIAR ADMINISTRATIVO-ALMACENISTA (INCLUYE FACTOR DE PRESTACIONES)</t>
  </si>
  <si>
    <t>TARIFA HORA - PERSONAL ADMINISTRATIVO - SECRETARIA 1 (INCLUYE FACTOR DE PRESTACIONES)</t>
  </si>
  <si>
    <t>TARIFA HORA - PERSONAL ADMINISTRATIVO - SECRETARIA 2 (INCLUYE FACTOR DE PRESTACIONES)</t>
  </si>
  <si>
    <t>TARIFA HORA - PERSONAL AUXILIAR TÉCNICO - CADENERO 1 (INCLUYE FACTOR DE PRESTACIONES)</t>
  </si>
  <si>
    <t>TARIFA HORA - PERSONAL AUXILIAR TÉCNICO - CADENERO 2 (INCLUYE FACTOR DE PRESTACIONES)</t>
  </si>
  <si>
    <t>TARIFA HORA - PERSONAL AUXILIAR TÉCNICO - SECRETARIA - CONDUCTOR O MOTORISTA (INCLUYE FACTOR DE PRESTACIONES)</t>
  </si>
  <si>
    <t>TARIFA HORA - PERSONAL DE OBRA - MAESTRO DE OBRA (INCLUYE FACTOR DE PRESTACIONES)</t>
  </si>
  <si>
    <t>MANTO GEOSINTÉTICO COMPUESTO DE CEMENTO A GRANEL. DIMENSIONES: 1.10m DE ANCHO x 8mm DE ESPESOR x 114ml. PESO DEL ROLLO A GRANEL: 1550Kg.</t>
  </si>
  <si>
    <t>UNIÓN CANALETA PLÁSTICA DE 20cm x 12cm PORTACABLES</t>
  </si>
  <si>
    <t>UNIÓN CANALETA PLÁSTICA DE 32mm x 12mm PORTACABLES</t>
  </si>
  <si>
    <t>CANALETA PLÁSTICA DE 20cm x 12cm PORTACABLES CON ADHESIVO</t>
  </si>
  <si>
    <t>CANALETA PLÁSTICA DE 32cm x 12cm PORTACABLES CON ADHESIVO</t>
  </si>
  <si>
    <t>ABRAZADERA CORREDIZA - CREMALLERA 8mm</t>
  </si>
  <si>
    <t>TARIFA MES - PERSONAL TÉCNICO - CELADOR ARMADO (24 horas por 30 dias dividos en 3 turnos de 8 horas diarias. Incluye prestaciones de ley, Administraciòn y servicios).</t>
  </si>
  <si>
    <t>ALQUILER MES - ARRIENDO OFICINA INCL. ADMINISTRACIÓN, SERVICIOS PÚBLICOS, COMUNICACIONES</t>
  </si>
  <si>
    <t>ALQUILER MES - CAMPAMENTOS INCL. SERVICIOS PÚBLICOS PROVISIONALES</t>
  </si>
  <si>
    <t>TARIFA GLOBAL - GASTOS OFICINA (PAPELERIA, FOTOCOPIAS Y OTROS)</t>
  </si>
  <si>
    <t>GLB/MS</t>
  </si>
  <si>
    <t>JUNTA TC-JEVF-75 MÓDULOS DE 1.83m. INCLUYE TORNILLERÍA DE FIJACIÓN.</t>
  </si>
  <si>
    <t>NEOPRENO - APOYO EN CAUCHO NEOPRENO. DUREZA 60 SIN REFUERZOS</t>
  </si>
  <si>
    <t>NEOPRENO - APOYO EN CAUCHO NEOPRENO. DUREZA 50 SIN REFUERZOS</t>
  </si>
  <si>
    <t>NEOPRENO - APOYO EN CAUCHO NEOPRENO. DUREZA 60 REFORZADA CON 2 PLATINAS DE 1/4"</t>
  </si>
  <si>
    <t>NEOPRENO - APOYO EN CAUCHO NEOPRENO. DUREZA 50 REFORZADA CON PLATINA DE 1/8"</t>
  </si>
  <si>
    <t>ADHESIVO ESTRUCTURAL PARA ANCLAJE DE BARRAS AL CONCRETO. USO EN CONCRETO FISURADO Y NO FISURADO POR 600 ml</t>
  </si>
  <si>
    <t>LÁMINA DE FIBRA DE CARBONO PARA REFUERZO ESTRUCTURAL</t>
  </si>
  <si>
    <t>ADHESIVO EPÓXICO DE DOS COMPONENTES DE CONSISTENCIA PASTOSA</t>
  </si>
  <si>
    <t>MORTERO DE REPARACIÓN MONOCOMPONENTE</t>
  </si>
  <si>
    <t>RECUBRIMIENTO INHIBIDOR PROTECTOR DE CORROSIÓN MODIFICADO CON RESINA ACRÍLICA DE DOS COMPONENTES QUE IMPIDE LA OXIDACIÓN DEL ACERO DE REFUERZO.</t>
  </si>
  <si>
    <t>ADHESIVO EPÓXICO DE ALTA RESISTENCIA, ALTO MÓDULO Y BAJA VISCOSIDAD.</t>
  </si>
  <si>
    <t>FONDO DE JUNTA EN ESPUMA DE POLIETILENO DE BAJA DENSIDAD D= 6 mm</t>
  </si>
  <si>
    <t>PERFIL DE PVC PARA SELLO DE JUNTA (CINTA FLEXIBLE PARA SELLO DE PVC).</t>
  </si>
  <si>
    <t>ADHESIVO ESPECIAL PARA EL PEGADO PLÁSTICO DE METALES MONOCOMPONENTE Y LIBRE DE SOLVENTES (300ml)</t>
  </si>
  <si>
    <t>OBTENCIÓN DE NÚCLEOS DE CONCRETO ENDURECIDO. NÚCLEOS DE 6"</t>
  </si>
  <si>
    <t>DISEÑO DE MEZCLAS DE CONCRETO CON TRES AGREGADOS PARA UNA RESISTENCIA DADA (INCLUYE CARACTERIZACIÓN)</t>
  </si>
  <si>
    <t>CORTE DE NÚCLEO PARA ENSAYO DE COMPRESIÓN</t>
  </si>
  <si>
    <t>CICATRIZANTE DE RAICES</t>
  </si>
  <si>
    <t>LAMINA GALVANIZADA POR KILOGRAMOS</t>
  </si>
  <si>
    <t>ACERO ESTRUCTURAL PARA PUENTE PEATONAL TIPO TRANSMILENIO. Suministro, fabricación, transporte y montaje de estructura metálica con el siguiente esquema de protección y pintura:(Guía 6.7.1) Ver observ.</t>
  </si>
  <si>
    <t>ACERO ESTRUCTURAL PARA PUENTE PEATONAL TIPO TRANSMILENIO. Suministro, fabricación, transporte y montaje de estructura metálica con el siguiente esquema de protección y pintura:(Guía 6.7.2)Ver observ.</t>
  </si>
  <si>
    <t>ACERO ESTRUCTURAL PARA ESTACIÓN TIPO TRANSMILENIO. Suministro, fabricación, transporte y montaje de estructura metálica con el siguiente esquema de protección y pintura:(Guía 6.7.1) Ver observ.</t>
  </si>
  <si>
    <t>ACERO ESTRUCTURAL PARA ESTACIÓN TIPO TRANSMILENIO. Suministro, fabricación, transporte y montaje de estructura metálica con el siguiente esquema de protección y pintura:(Guía 6.7.2)Ver observ.</t>
  </si>
  <si>
    <t>ACERO ESTRUCTURAL PARA ESTACIÓN TIPO TRANSMILENIO. Suministro, fabricación, transporte y montaje de estructura metálica con el siguiente esquema de protección y pintura: Altern. Estación. Ver observ.</t>
  </si>
  <si>
    <t>GEOMALLA FORTGRID BX-50</t>
  </si>
  <si>
    <t>PISO PRETENSADO e= 70 mm PARA ESTACIONES Y PUENTES TIPO TRANSMILENIO. NO INCLUYE TRANSPORTE</t>
  </si>
  <si>
    <t>REGISTRO DE CIERRE 1 1/2" EN PVC. VÁLVULA CIERRE RÁPIDO EN PVC UNIVERSAL SOLDADA</t>
  </si>
  <si>
    <t>MEZCLA ASFÁLTICA EN CALIENTE DENSA MD10 CON CEMENTO ASFÁLTICO 60-70</t>
  </si>
  <si>
    <t>MEZCLA ASFÁLTICA EN CALIENTE DENSA MD12 CON CEMENTO ASFÁLTICO 60-70</t>
  </si>
  <si>
    <t>MEZCLA ASFÁLTICA EN CALIENTE DENSA MD20 CON CEMENTO ASFÁLTICO 60-70</t>
  </si>
  <si>
    <t>PINTURA PARA RECUBRIMIENTO ACRÍLICO, IMPERMEABLE, DECORATIVO, EN COLORES MONOCOMPONENTES, CON ACABADO MATE PARA SUPERFICIES EN CONCRETO, MORTERO O FIBROCEMENTO</t>
  </si>
  <si>
    <t>TUBO  EMT 3"</t>
  </si>
  <si>
    <t>TUBERIA CONDUIT GALVANIZADA IMC D=2"</t>
  </si>
  <si>
    <t>UNIÓN CONDUIT GALVANIZADA IMC D=2"</t>
  </si>
  <si>
    <t>TUBO CONDUIT GALVANIZADO IMC 3/4"</t>
  </si>
  <si>
    <t>UNIÓN CONDUIT GALVANIZADO IMC 3/4"</t>
  </si>
  <si>
    <t>TUBO  EMT 1 1/4"</t>
  </si>
  <si>
    <t>CABLES POSTENSADOS (Incl. Torón de 5/8" ASTM A 416, Grado 270k, anclajes de acuerdo con planos, ductos metálicos galvanizados, equipo para inyectar (Bomba+Mezclador), ... Ver Observaciones</t>
  </si>
  <si>
    <t>MORTERO SIN CONTRACCIÓN DE ALTAS RESISTENCIAS</t>
  </si>
  <si>
    <t>LIMPIEZA GRADO DE LIMPIEZA SEGÚN NORMA SSPC-SP5 - LIMPIEZA CON ABRASIVO METAL BLANCO PARA ESTRUCTURA PESADA</t>
  </si>
  <si>
    <t>LIMPIEZA GRADO DE LIMPIEZA SEGÚN NORMA SSPC-SP7 - LIMPIEZA CON CHORRO ABRASIVO BRUSH-OFF PARA ESTRUCTURA PESADA</t>
  </si>
  <si>
    <t>LIMPIEZA GRADO DE LIMPIEZA SEGÚN NORMA SSPC-SP6 - LIMPIEZA CON CHORRO ABRASIVO COMERCIAL PARA ESTRUCTURA PESADA</t>
  </si>
  <si>
    <t>LIMPIEZA GRADO DE LIMPIEZA SEGÚN NORMA SSPC-SP10 - LIMPIEZA CON CHORRO ABRASIVO METAL CASI BLANCO PARA ESTRUCTURA PESADA</t>
  </si>
  <si>
    <t>ESCOLTA - COSTO POR ESCOLTA EN CADA RECORRIDO EN PERÍMETRO URBANO</t>
  </si>
  <si>
    <t>TRANSPORTE DE EQUIPO DE UNA TONELADA POR VIAJE DIURNO SIN ESCOLTA</t>
  </si>
  <si>
    <t>TRANSPORTE DE EQUIPO DE CINCO TONELADAS POR VIAJE DIURNO SIN ESCOLTA</t>
  </si>
  <si>
    <t>TRANSPORTE DE EQUIPO DE DIEZ TONELADAS POR VIAJE DIURNO SIN ESCOLTA</t>
  </si>
  <si>
    <t>TRANSPORTE DE EQUIPO DE QUINCE TONELADAS POR VIAJE DIURNO SIN ESCOLTA</t>
  </si>
  <si>
    <t>TARIFA MES - PERSONAL TÉCNICO - TOPÓGRAFO INSPECTOR HORARIO NOCTURNO (NO INCLUYE FACTOR DE PRESTACIONES)</t>
  </si>
  <si>
    <t>TARIFA MES - PERSONAL TÉCNICO - LABORATORISTA INSPECTOR HORARIO NOCTURNO (NO INCLUYE FACTOR DE PRESTACIONES)</t>
  </si>
  <si>
    <t>TARIFA MES - PERSONAL TÉCNICO - INSPECTOR 2 HORARIO NOCTURNO (NO INCLUYE FACTOR DE PRESTACIONES)</t>
  </si>
  <si>
    <t>TARIFA MES - PERSONAL AUXILIAR TÉCNICO - CADENERO 1 - HORARIO NOCTURNO (NO INCLUYE FACTOR DE PRESTACIONES)</t>
  </si>
  <si>
    <t>TARIFA MES - PERSONAL AUXILIAR TÉCNICO - CADENERO 2 - HORARIO NOCTURNO (NO INCLUYE FACTOR DE PRESTACIONES)</t>
  </si>
  <si>
    <t>TARIFA MES - PERSONAL AUXILIAR TÉCNICO - SECRETARIA - CONDUCTOR O MOTORISTA - HORARIO NOCTURNO (No incluye Factor de Prestaciones)</t>
  </si>
  <si>
    <t>TARIFA MES - PERSONAL DE OBRA - MAESTRO DE OBRA - HORARIO NOCTURNO (NO INCLUYE FACTOR DE PRESTACIONES)</t>
  </si>
  <si>
    <t>MEZCLA ASFÁLTICA EN FRÍO</t>
  </si>
  <si>
    <t>DETERMINACIÓN DE LA RESISTENCIA DE MORTEROS DE CEMENTO HIDRÁULICO A LA COMPRESIÓN, USANDO CUBOS DE 50 MM DE LADO (UNIDAD)</t>
  </si>
  <si>
    <t>ALQUILER MES - ESTACIÓN DE TOPOGRAFÍA CON TRÍPODE, DOS BASTONES, DOS PRISMAS CON PORTAPRISMA</t>
  </si>
  <si>
    <t>ALQUILER MES - SISTEMA GPS, BASE, ROVER Y COLECTOR DE DATOS</t>
  </si>
  <si>
    <t>HIDROFUGANTE - PROTECTOR DEL CONCRETO - con ingrediente activo 100% en base a siliconas órganoreactivas de alta penetración</t>
  </si>
  <si>
    <t>PORTÁTILES - Procesador minimo: intel, Core i3 4005U, celeron o similar, Memoria RAM de 4 GB(2x2048 MB) Disco duro de 500gb a 7200 rpm Pantalla LED HP BrightView widescreen alta definición con 35,6 cm</t>
  </si>
  <si>
    <t>IMPRESORA MULTIFUNCIONAL MONOCROMÁTICA 4 en 1, COPIADORA, IMPRESORA, SCANER Y FAX. 35 ppm, RENDIMIENTO 5000 PAG.</t>
  </si>
  <si>
    <t>INSECTICIDA</t>
  </si>
  <si>
    <t>CÁMARA DIGITAL COMPACTA MÍNIMO 16.2 MEGAPIXELES, MEMORIA DE 8 GB, VÍDEO HD CON PAUSA Y ZOOM (DIA)</t>
  </si>
  <si>
    <t>POSTE METALICO H=12m BRAZO SENCILLO PINTADO</t>
  </si>
  <si>
    <t>MALLA PARA GAVIÓN CALIBRE 13.0 HUECO DE 8 cm x 10 cm (7.5 cm x 7.5 cm) de 2m x 1m x 1m</t>
  </si>
  <si>
    <t>JUNTA DE DILATACIÓN - TRAMOS DE 1.00 m (Movimiento +/- 25 mm)</t>
  </si>
  <si>
    <t>PRUEBA DE HERMETICIDAD POR EL MÉTODO DE PRESIÓN POSITIVA CON AIRE PARA REDES DE ALCANTARILLADO - TRAMOS DE Ø 6" A Ø 12"</t>
  </si>
  <si>
    <t>PRUEBA DE HERMETICIDAD POR EL MÉTODO DE PRESIÓN POSITIVA CON AIRE PARA REDES DE ALCANTARILLADO - TRAMOS DE Ø 14" A Ø 24"</t>
  </si>
  <si>
    <t>PRUEBA DE HERMETICIDAD POR EL MÉTODO DE PRESIÓN POSITIVA CON AIRE PARA REDES DE ALCANTARILLADO - TRAMOS DE Ø 42" A Ø 50"</t>
  </si>
  <si>
    <t>RAJÓN = 6" A 12" (15 - 30 cm)</t>
  </si>
  <si>
    <t>MARTILLO DEMOLEDOR DE BAJO IMPACTO</t>
  </si>
  <si>
    <t>PINTURA (LÁTEX) ACRÍLICA BASE AGUA - Pintura base agua con tecnología acrílica avanzada de uso exterior que ofrece protección a rayos ultravioleta y factores climáticos.</t>
  </si>
  <si>
    <t>MEDICIÓN PERFIL LONGITUDINAL CON EQUIPO DE ALTO RENDIMIENTO Y DETERMINACIÓN DEL IRI. PAV. CON SUPERFICIE FLEXIBLE,RÍGIDA Y/O AFIRMADO MALLA VIAL RURAL BOGOTÁ. INCL. VER OBSERVACIONES</t>
  </si>
  <si>
    <t>TUBO CONDUIT GALVANIZADO IMC 3"</t>
  </si>
  <si>
    <t>TUBO METÁLICO RIGID GALVANIZADO DE 6"</t>
  </si>
  <si>
    <t>CONECTOR MECÁNICO GD. CUERPO: DOBLE Y PERNO DE SUJECIÓN EN U. TUBO DE 3" VARILLA 3" - 3 1/2", 4 SOL - 2/0 STR</t>
  </si>
  <si>
    <t>CONECTOR MECÁNICO GD. CUERPO: DOBLE Y PERNO DE SUJECIÓN EN U. TUBO DE 6" , 4 SOL - 2/0 STR</t>
  </si>
  <si>
    <t>PASO PLÁSTICO EN POLIPROPILENO DE ALTO IMPACTO CON MATERIAL ORIGINAL. DE 0.40m DE ANCHO x 0.30m DE FONDO x 3.5cm DE GROSOR. Libre de todo mantenimiento de anticorrosivo de inmunizantes y de pintura.</t>
  </si>
  <si>
    <t>CABLE ACERO GALVANIZADO A.A 6 x 19 DE 5/8 EN TRAMOS SEGÚN PLANOS, POR VIGAS. Incl. TORON DE 5/8"</t>
  </si>
  <si>
    <t>APOYO ELASTOMÉRICO DE 30x30x5,0cm CON 4 REFUERZOS INTERNOS DE 1/8" A-36. DUREZA 60 SHORE A, ESFUERZO DE COMPRESIÓN APOYOS DE 112 Kg/cm2.</t>
  </si>
  <si>
    <t>APOYO ELASTOMÉRICO DE 20x20x5,0cm CON 4 REFUERZOS INTERNOS DE 1/8" A-36. DUREZA 60 SHORE A, ESFUERZO DE COMPRESIÓN APOYOS DE 112 Kg/cm2.</t>
  </si>
  <si>
    <t>SEÑAL ELEVADA BS, TABLERO 3.097m x 2.228m REFLECTIVO DIAMANTE, SOPORTE EN TUBO GALVANIZADO DE 12" EN 7m. CERCHA EN TUBO DE 4" EN 3mm Y 2" EN 2mm. INCL. SUMINIST. E INSTALAC</t>
  </si>
  <si>
    <t>SEÑAL INFORMATIVA SI-05, TABLERO 1.401m x 0.512m REFLECTIVO ALTA INTENSIDAD, PEDESTAL EN ÁNGULO DE 2"x2"x1/4" H= 2.60m EN PINTURA ELECTROSTÁTICA. INCL. SUMINIST. E INSTALAC</t>
  </si>
  <si>
    <t>SEÑAL INFORMATIVA SI-05, TABLERO 1.167m x 0.512m REFLECTIVO ALTA INTENSIDAD, PEDESTAL EN ÁNGULO DE 2"x2"x1/4" H= 2.60m EN PINTURA ELECTROSTÁTICA. INCL. SUMINIST. E INSTALAC</t>
  </si>
  <si>
    <t>SEÑAL INFORMATIVA SI-05, TABLERO 1.190m x 0.512m REFLECTIVO ALTA INTENSIDAD, PEDESTAL EN ÁNGULO DE 2"x2"x1/4" H= 2.60m EN PINTURA ELECTROSTÁTICA. INCL. SUMINIST. E INSTALAC</t>
  </si>
  <si>
    <t>SEÑAL ELEVADA BS, TABLERO 2.414m x 1.380m REFLECTIVO DIAMANTE, SOPORTE EN TUBO GALVANIZADO DE 12" EN 7m. CERCHA EN TUBO DE 4" EN 3mm Y 2" EN 2mm. INCL. SUMINIST. E INSTALAC</t>
  </si>
  <si>
    <t>SEÑAL ELEVADA BS, TABLERO 3.322m x 2.111m REFLECTIVO DIAMANTE, SOPORTE EN TUBO GALVANIZADO DE 12" EN 7m. CERCHA EN TUBO DE 4" EN 3mm Y 2" EN 2mm. INCL. SUMINIST. E INSTALAC</t>
  </si>
  <si>
    <t>REEMPLAZO DE TABLERO SEÑAL ELEVADA BS, POR TABLERO GALVANIZADO  CALIBRE 20 3.914m x 1.972m REFLECTIVO DIAMANTE. INCL. SUMINIST. E INSTALAC</t>
  </si>
  <si>
    <t>SEÑAL INFORMATIVA SI-05C, TABLERO 60.64cm x 82.50cm REFLECTIVO ALTA INTENSIDAD, PEDESTAL EN ÁNGULO DE 2"x2"x1/4" H= 2.60m EN PINTURA ELECTROSTÁTICA. INCL. SUMINIST. E INSTALAC</t>
  </si>
  <si>
    <t>SEÑAL INFORMATIVA SI-05C, TABLERO 75.09cm x 82.50cm REFLECTIVO ALTA INTENSIDAD, PEDESTAL EN ÁNGULO DE 2"x2"x1/4" H= 2.60m EN PINTURA ELECTROSTÁTICA. INCL. SUMINIST. E INSTALAC</t>
  </si>
  <si>
    <t>SEÑAL INFORMATIVA SI-05C, TABLERO 76.09cm x 97.51cm REFLECTIVO ALTA INTENSIDAD, PEDESTAL EN ÁNGULO DE 2"x2"x1/4" H= 2.60m EN PINTURA ELECTROSTÁTICA. INCL. SUMINIST. E INSTALAC</t>
  </si>
  <si>
    <t>SEÑAL INFORMATIVA SI-05C, TABLERO 75.01cm x 82.50cm REFLECTIVO ALTA INTENSIDAD, PEDESTAL EN ÁNGULO DE 2"x2"x1/4" H= 2.60m EN PINTURA ELECTROSTÁTICA. INCL. SUMINIST. E INSTALAC</t>
  </si>
  <si>
    <t>SEÑAL INFORMATIVA SI-05, TABLERO 1.119m x 0.512m REFLECTIVO ALTA INTENSIDAD, PEDESTAL EN ÁNGULO DE 2"x2"x1/4" H= 2.60m EN PINTURA ELECTROSTÁTICA. INCL. SUMINIST. E INSTALAC</t>
  </si>
  <si>
    <t>TOTEM H=12m, DESMONTE INCL. TRASLADO Y MONTAJE EN SITIO SELECCIONADO TRANSPORTE DE ESTRUCTURA DE TOTEM SEGÚN PLANOS DE DISEÑO, INCL. LOS ACABADOS, LOGOS Y MAPA, SIN RELOJ PARA EXTERIORES DE DOBLE CARA</t>
  </si>
  <si>
    <t>DESMONTE Y TRASLADO CABINA PARA PAGO. INCLUYE VENTANAS PUNTO DE PAGO. SUMINISTRO E INSTALACIÓN.</t>
  </si>
  <si>
    <t>CIELO RASO EN BANDEJA TILE DE 610 mm x 610mm EN ALUZINC PERFORADO PERFIL CLP INCLUYE PERFILES DE FIJACION SISTEMA DE SUSPENSION Y ESPACIO PARA LAMPARAS. SUMINISTRO E INSTALACIÓN</t>
  </si>
  <si>
    <t>BARANDAS EN ACERO INOXIDABLE PARA VAGON (BARANDAS INTERNAS. TUBERIA ACERO INOX. D=2" CAL 16. 1 DIVISORIO HORIZONTAL. H= 0,80m L= 2,00m). SUMINISTRO E INSTALACIÓN.</t>
  </si>
  <si>
    <t>LUCERNARIO EN POLICARBONATO MACIZO DE e=3mm COLOR CRISTAL, SOPORTES EN PERFIL TUBULAR DE 0,25m x 0,25m CADA 1,20m POR ENCIMA Y DEBAJO, CONNECTOR CADA 2.05m.INCL FLANCHES POLICARBONATO. SUMIN E INSTAL.</t>
  </si>
  <si>
    <t>VENTANAS EN ALUMINIO TIPO LENHER DE 1,20m x 0,30m CON ALFAJIA EN ALUMINIO Y VIDRIO LAMINADO DE 3+3 (6 mm). SUMINISTRO E INSTALACIÓN</t>
  </si>
  <si>
    <t>VINILO ADHESIVO FABRICADA EN LÁMINA DE ALUMINIO ANODIZADO 1.5mm PARA RUTEROS VALLA "SALIDA GRACIAS OTROS DESTINOS"(275cm x 31,6cm) SEGÚN MANUAL DE IMAGEN DE TRANSMILENIO. SUMINISTRO E INSTALACIÓN.</t>
  </si>
  <si>
    <t>PINTURA SILOXANO MONO-COMPONENTE. ALTA ADHERENCIA, ALTA RESISTENCIA A LOS GRAFFITIS, A LOS RAYOS UV, ALTA LAVABILIDAD. NO REQUIERE DILUCIÓN. (6 - 10 M2 / Gl   @ 15 mils.</t>
  </si>
  <si>
    <t>MEZCLA ASFÁLTICA EN CALIENTE DE ALTO MÓDULO MAM-20 CON CEMENTO ASFÁLTICO TIPO V</t>
  </si>
  <si>
    <t>DENSIDAD BULK DEL LLENANTE MINERAL EN KEROSENE</t>
  </si>
  <si>
    <t>TARIFA HORA - PERSONAL DE OBRA - OFICIAL NOCTURNO (INCLUYE FACTOR DE PRESTACIONES)</t>
  </si>
  <si>
    <t>TARIFA MES - SERVICIO TELEFÓNICA LOCAL ILIMITADA, INTERNET BANDA ANCHA ILIMITADA 50 MB ESTRATO 2</t>
  </si>
  <si>
    <t>TARIFA MES - SERVICIO TELEFÓNICA LOCAL ILIMITADA, INTERNET BANDA ANCHA ILIMITADA 50 MB ESTRATO 3</t>
  </si>
  <si>
    <t>TARIFA MES - SERVICIO TELEFÓNICA LOCAL Y LIMITADA, INTERNET BANDA ANCHA ILIMITADA 50 MB ESTRATO 4</t>
  </si>
  <si>
    <t>TARIFA MES - SERVICIO TELEFÓNICA LOCAL ILIMITADA, INTERNET BANDA ANCHA ILIMITADA 50 MB ESTRATO 5</t>
  </si>
  <si>
    <t>TARIFA MES - SERVICIO TELEFÓNICA LOCAL ILIMITADA, INTERNET BANDA ANCHA ILIMITADA 50 MB ESTRATO 6</t>
  </si>
  <si>
    <t>TARIFA  - LEVANTAMIENTO DE ACTAS DE FACHADA (Incluye personal, logística, papelería, fotografía).</t>
  </si>
  <si>
    <t>TARIFA MES - EDICIÓN DE INFORME MENSUAL DE INTERVENTORÍA O CONSULTORÍA. Incluye 4 tapas plastificadas tamaño carta color blanco, con 6 tornillos, hojas de papel bond tamaño carta 75 gramos, 170 folios</t>
  </si>
  <si>
    <t>CUBIERTA DE VAGÓN LISA TIPO SÁNDWICH DECK EN ALUZINC CALIBRE 26 (SUM. E INSTAL.) PINTADA AL HORNO POR LAS DOS CARAS COLOR A ELEGIR CON AISLAMIENTO ACÚSTICO EN FIBRA DE VIDRIO DE 30mm CON SUS RESPEC</t>
  </si>
  <si>
    <t>SPLP - EXTRACCIÓN DE METALES PESADOS</t>
  </si>
  <si>
    <t>ENSAYO DE LIXIVIACIÓN - BARIO</t>
  </si>
  <si>
    <t>ENSAYO DE LIXIVIACIÓN - ARSENICO</t>
  </si>
  <si>
    <t>ENSAYO DE LIXIVIACIÓN - CROMO</t>
  </si>
  <si>
    <t>ENSAYO DE LIXIVIACIÓN - COBRE</t>
  </si>
  <si>
    <t>ENSAYO DE LIXIVIACIÓN - MOLIBDENO</t>
  </si>
  <si>
    <t>ENSAYO DE LIXIVIACIÓN - NIQUEL</t>
  </si>
  <si>
    <t>ENSAYO DE LIXIVIACIÓN - PLOMO</t>
  </si>
  <si>
    <t>ENSAYO DE LIXIVIACIÓN - SELENIO</t>
  </si>
  <si>
    <t>ENSAYO DE LIXIVIACIÓN - ZINC</t>
  </si>
  <si>
    <t>ENSAYO DE LIXIVIACIÓN - CADMIO</t>
  </si>
  <si>
    <t>ENSAYO DE LIXIVIACIÓN - MERCURIO</t>
  </si>
  <si>
    <t>ENSAYO DE LIXIVIACIÓN - ANTIMONIO</t>
  </si>
  <si>
    <t>SEÑAL TEMPORAL MÓVIL ECONÓMICA CON TRÍPODE TIPO SIO, SP, SI, SR DE (100 x 50 - 75 x 75 - 80 x 50) LÁMINA GALVANIZADA CAL. 20 Y ÁNGULOS DE 1" x 1/2" x 1/8".</t>
  </si>
  <si>
    <t>BARRICADA METÁLICA CON SEÑAL DE DESVÍO O VÍA CERRADA DE 2.40 m CINTA GRADO INGENIERÍA SHEETING</t>
  </si>
  <si>
    <t>PERMEABILIDAD DE SUELOS GRANULARES (CABEZA CONSTANTE)</t>
  </si>
  <si>
    <t>PERMEABILIDAD DEL CONCRETO AL AGUA</t>
  </si>
  <si>
    <t>DISEÑO DE MEZCLA DE SUELO - CEMENTO (NO INCLUYE PRUEBA DE DURABILIDAD)</t>
  </si>
  <si>
    <t>ENSAYO DE CLASIFICACIÓN DE LOS COMPONENTES DE LOS ÁRIDOS GRUESOS RECICLADOS</t>
  </si>
  <si>
    <t>CONDUCTIVIDAD</t>
  </si>
  <si>
    <t>OLOR</t>
  </si>
  <si>
    <t>CADMIO TOTAL</t>
  </si>
  <si>
    <t>COBRE TOTAL</t>
  </si>
  <si>
    <t>MERCURIO TOTAL</t>
  </si>
  <si>
    <t>NIQUEL TOTAL</t>
  </si>
  <si>
    <t>PLOMO TOTAL</t>
  </si>
  <si>
    <t>ZINC TOTAL</t>
  </si>
  <si>
    <t>DUREZA TOTAL</t>
  </si>
  <si>
    <t>FOSFATOS</t>
  </si>
  <si>
    <t>LUMINARIA DE EMERGENCIA LED R2 2.4W 6500K  120 o 277V  180 lm DE 60 x 130 x 300 mm</t>
  </si>
  <si>
    <t>CABLE MONOPOLAR DE ALUMINIO, CPT HFFR LS PARA 600 V c.a., 75°C CT, CALIBRE 4/0 AWG AA8000 (SIW)</t>
  </si>
  <si>
    <t>BORNA TERMINAL DE AUMINIO 1 HUECO, 4/0 AWG</t>
  </si>
  <si>
    <t>CABLE 10 AWG EN COBRE CPR HFFR LS 600 V  75° C CT</t>
  </si>
  <si>
    <t>REDUCCIÓN EMT 2" A 3/4"</t>
  </si>
  <si>
    <t>CONDULETA TIPO T DE 2"</t>
  </si>
  <si>
    <t>TUBERÍA CORAZA LIQUID TIGHT 3/4"</t>
  </si>
  <si>
    <t>CONECTOR RECTO LIQUID TIGHT 3/4"</t>
  </si>
  <si>
    <t>PISO EN MÁRMOL ROYAL VETA</t>
  </si>
  <si>
    <t>CHAZO EXPANSIVO DE 5/8" x (2 1/4" - 4 1/4") PARA CONCRETO.</t>
  </si>
  <si>
    <t>TUBERÍA CONDUIT PVC D=3/4"</t>
  </si>
  <si>
    <t>TORNILLOS A-325</t>
  </si>
  <si>
    <t>CERROJO METÁLICO CON ESCUDO EN LÁMINA DE ACERO CON LLAVE MATÁLICA</t>
  </si>
  <si>
    <t>MANIJA METÁLICA (Cc 192mm - 160mm - 107mm) CROMADA O NIQUELADA</t>
  </si>
  <si>
    <t>CODO 90° 1/4 CXE PVC SANITARIA D= 6"</t>
  </si>
  <si>
    <t>TUBERIA PVC U.M.  EXT CORRUGADO/INT LISO U.M. NORMA NTC 3722-1 D=355MM (14")</t>
  </si>
  <si>
    <t>TRAGANTE CÚPULA 5" x 4" PLÁSTICAS</t>
  </si>
  <si>
    <t>TRAGANTE CÚPULA 6" x 4" EN ALUMINIO</t>
  </si>
  <si>
    <t>TEE REDUCIDA PVC SOLDAR DE 1" x 1/2"</t>
  </si>
  <si>
    <t>UNIÓN UNIVERSAL D=1"</t>
  </si>
  <si>
    <t>VÁLVULA CHEQUE DE 1"</t>
  </si>
  <si>
    <t>FLOTADOR MECÁNICO DE 1"</t>
  </si>
  <si>
    <t>CELDA M.T. TRIPLEX 17.5 kV , 630A, SECCIONADOR EN AIRE CON FUSIBLES INCLUIDOS.</t>
  </si>
  <si>
    <t>TABLERO TRIFASICO 42 CIRCUITOS CON PUERTA ESPACIO PARA TOTALIZADOR</t>
  </si>
  <si>
    <t>CONTACTOR TRIPOLAR 110 V  AC1  18A MÁXIMO HP-60HZ</t>
  </si>
  <si>
    <t>CAJA PARA 2 MEDIDORES TRIFÁSICA 57cm x 60cm x 18cm</t>
  </si>
  <si>
    <t>CODO DE 90 CONDUIT PVC 3/4"</t>
  </si>
  <si>
    <t>UNION PVC CONDUIT DE 3/4"</t>
  </si>
  <si>
    <t>PISO EN PIZARRA MULTICOLOR DE 30cm x 60cm x 7 - 10mm</t>
  </si>
  <si>
    <t>INTERRUPTOR MONOFASICO TERMOMAGNÉTICO DE 16A TIPO INDUSTRIAL</t>
  </si>
  <si>
    <t>INTERRUPTOR TRIFASICO TERMOMAGNETICO DE 40A TIPO INDUSTRIAL</t>
  </si>
  <si>
    <t>TUBO EN ACERO INOXIDABLE DE 2 1/2" CALIBRE 16 REDONDO</t>
  </si>
  <si>
    <t>LÁMINA COLABORANTE 2" CALIBRE 22 (0.75mm)</t>
  </si>
  <si>
    <t>TABLA OTOBO P / FORMALETA. TABLA CEPILLADA</t>
  </si>
  <si>
    <t>CODO 45° 1/8 CxE PVC SANITARIA D= 6"</t>
  </si>
  <si>
    <t>CODO 90° E.L. PARA SOLDAR D= 1/2"</t>
  </si>
  <si>
    <t>BORNA TERMINAL DE ALUMINIO 1 HUECO BARRIL LARGO, 500 KCMIL</t>
  </si>
  <si>
    <t>SEÑALES INFORMATIVAS REGLAMENTARIAS - Letreros Señalética en Trovicel.</t>
  </si>
  <si>
    <t>FIRELITE BG-12. ESTACIÓN MANUAL DE ALARMA CON FUERZA DE HALE MÁXIMA DE 5-LB</t>
  </si>
  <si>
    <t>FIRELITE DETECTOR DE HUMO FOTOELÉCTRICO - SD355 (Cableado con 2 hilos)</t>
  </si>
  <si>
    <t>SYSTEM SENSOR P2R ALARMA AUDIOVISUAL (Cableada con 2 hilos)</t>
  </si>
  <si>
    <t>CABLE FPLP ENCAUCHETADO 2X18 AWG</t>
  </si>
  <si>
    <t>FIRELITE PANEL DE CONTROL DE ALARMA MS-9600-UDL</t>
  </si>
  <si>
    <t>TAPÓN DE PRUEBA PVC SANITARIA D=6"</t>
  </si>
  <si>
    <t>REDUCCION PVC E.L. D= 1" x 1/2" (BUJE SOLDADO)</t>
  </si>
  <si>
    <t>REGISTRO DE PASO DIRECTO TIPO PESADO 1/2" EN BRONCE</t>
  </si>
  <si>
    <t>TRANSFORMADOR TRIFASICO SECO 150 KVA, 11400 V - 208/120 V</t>
  </si>
  <si>
    <t>CELDA TRANSFORMADOR DE 150 KVA, 13.2 KV. CELDA METÁLICA M.T. PARA ALOJAR TRANSFORMADOR TIPO SECO DE 15 KV. EN LÁMINA COLD ROLLED CAL. 14-16 CON PINTURA EN POLVO ELECTROSTÁTICA</t>
  </si>
  <si>
    <t>CONECTORES PLUG RJ 45 PARA CABLE UTP</t>
  </si>
  <si>
    <t>PONCHADOR JACK PARA DATOS PARA RJ 45 - PINZA TELEFÓNICA METÁLICA</t>
  </si>
  <si>
    <t>TAPA TROQUEL SENCILLO DE 12 cm</t>
  </si>
  <si>
    <t>JACK PARA DATOS CATEGORÍA 6A amperios. componente blindado, ponchado a 180.</t>
  </si>
  <si>
    <t>SEÑAL EN POLIESTIRENO (30cm x 20cm) FOTOLUMINISCENTE - NORMA NTC - ISO</t>
  </si>
  <si>
    <t>SEÑAL EN POLIESTRIENO (30cm x 45cm) REFLECTIVO GRADO INGENIERÍA - NORMA ISO</t>
  </si>
  <si>
    <t>LAMINA COLD ROLLED</t>
  </si>
  <si>
    <t>PROTECCIÓN CONTRA SOBRETENSIONES TRANSITORIAS - DPS</t>
  </si>
  <si>
    <t>BISAGRA METÁLICA DE NUDO ACERO INOXIDABLE 4" x 3"  2mm</t>
  </si>
  <si>
    <t>FALLEBA METÁLICA INCRUSTAR TIPO BÁSCULA 2" (pg)</t>
  </si>
  <si>
    <t>TOTALIZADOR TRIFÁSICO 200 A</t>
  </si>
  <si>
    <t>TUBO METÁLICO GALVANIZADO DE 3" CALIBRE 14</t>
  </si>
  <si>
    <t>AGREGADOS SELECCIONADOS (TAMAÑO MÁXIMO 1") BANDAS SONORAS REDUCE VELOCIDAD.</t>
  </si>
  <si>
    <t>RESINA TERMOPLÁSTICA - PINTURA TERMOPLÁSTICA</t>
  </si>
  <si>
    <t xml:space="preserve">CAMIÓN CON CALDERA PARA DERRETIR EL TERMOPLÁSTICO </t>
  </si>
  <si>
    <t>TRITUBO PE 100 FOPT DE 40mm (1 1/4") RDE 13.5 MULTF Rollo de 500 mt.</t>
  </si>
  <si>
    <t>CANALETA METÁLICA DE 12 cm x 5 cm CON TAPA (2.40m)</t>
  </si>
  <si>
    <t>CHEVRON 90 cm x 40 cm, REFLECTIVO PRISMÁTICO TIPO VII O SUPERIOR, AMARILLO LIMÓN FLUORESCENTE EN LÁMINA GALVANIZADA, PEDESTAL EN ÁNGULO. Suministro e Instalación.</t>
  </si>
  <si>
    <t>PINTURA ACRÍLICA BASE AGUA (e=15mils. Incluye Suministro y Aplicación con Equipo. Incluye Microesferas)</t>
  </si>
  <si>
    <t>PINTURA EN FRÍO PARA DEMARCACIÓN DE VÍAS. A= 15 cm. INCLUYE EQUIPO AUTOPROPULSADO Y MANO DE OBRA.</t>
  </si>
  <si>
    <t>PINTURA DE TRÁFICO - IMPRIMANTE NEGRO</t>
  </si>
  <si>
    <t>PINTURA DE TRÁFICO - IMPRIMANTE NEGRO - Incluye suministro y aplicación</t>
  </si>
  <si>
    <t>FENOLES Norma: SM 5530 B, D</t>
  </si>
  <si>
    <t>USO DEL PENETRÓMETRO DINÁMICO DE CONO EN APLICACIONES DE PAVIMENTOS A POCA PROFUNDIDAD</t>
  </si>
  <si>
    <t>DETERMINACIÓN DE SUELOS EXPANSIVOS (PROBETA)</t>
  </si>
  <si>
    <t>DETECCIÓN DEL REFUERZO UTILIZANDO FERROSCAN (POR ELEMENTO)</t>
  </si>
  <si>
    <t>DETERMINACIÓN DE LA FINURA DEL CEMENTO HIDRÁULICO POR MEDIO DEL APARATO BLAINE DE PERMEABILIDAD AL AIRE</t>
  </si>
  <si>
    <t>DETERMINACIÓN DE LA VISCOSIDAD DEL ASFALTO EMPLEANDO UN VISCOSÍMETRO ROTACIONAL (UNA TEMPERATURA)</t>
  </si>
  <si>
    <t>DETERMINACIÓN LÍMITE LÍQUIDO, LÍMITE PLÁSTICO E ÍNDICE DE PLASTICIDAD DE SUELOS</t>
  </si>
  <si>
    <t>PH DE LOS SUELOS</t>
  </si>
  <si>
    <t>RELACIONES HUMEDAD-DENSIDAD DE MEZCLAS DE SUELO CEMENTO</t>
  </si>
  <si>
    <t>HUMEDECIMIENTO Y SECADO DE MEZCLAS COMPACTADAS DE SUELO-CEMENTO</t>
  </si>
  <si>
    <t>RESISTENCIA A LA COMPRESIÓN DE LOS CILINDROS MOLDEADOS DE SUELO-CEMENTO</t>
  </si>
  <si>
    <t>DETERMINACIÓN DEL POTENCIAL DE CAMBIO VOLUMÉTRICO DE UN SUELO EMPLEANDO EL APARATO DE LAMBE</t>
  </si>
  <si>
    <t>VACÍOS DEL LLENANTE SECO COMPACTADO</t>
  </si>
  <si>
    <t>MÉTODO PARA LA DETERMINACIÓN DEL ÍNDICE DE RESISTENCIA AL PUNZONAMIENTO DE GEOTEXTILES, GEOMEMBRANAS Y PRODUCTOS RELACIONADOS.</t>
  </si>
  <si>
    <t>MÉTODO PARA LA DETERMINACIÓN DE LA RESISTENCIA AL RASGADO TRAPEZOIDAL DE GEOTEXTILES.</t>
  </si>
  <si>
    <t>MÉTODO PARA LA DETERMINACIÓN DE LA PERMEABILIDAD DEL AGUA DE LOS GEOTEXTILES POR MEDIO DE LA PERMITIVIDAD.</t>
  </si>
  <si>
    <t>TRANSFORMADOR  SECO CLASE F TRIFASICO DE 45 KVA, 11.4/0.480-277 KV ZCC 4%</t>
  </si>
  <si>
    <t>ADAPTADOR PVC MACHO ROSCADO 1 1/2"</t>
  </si>
  <si>
    <t>REDUCCION PVC E.L.  D= 1 1/2 x 1/2" (BUJE SOLDADO)</t>
  </si>
  <si>
    <t>DETERMINACIÓN DEL CONTENIDO DE MATERIA ORGÁNICA DE UN SUELO POR EL MÉTODO DE PERMANGANATO POTÁSICO</t>
  </si>
  <si>
    <t>SENSOR DE MOVIMIENTO 360° PARA LUMINARIA</t>
  </si>
  <si>
    <t>TEE PVC REDUCIDA U.M. 3" x 2"</t>
  </si>
  <si>
    <t>BREAKER INDUSTRIAL 3X30AMP</t>
  </si>
  <si>
    <t>BREAKER INDUSTRIAL 3X40 AMP</t>
  </si>
  <si>
    <t>MALLA ELECTROSOLDADA S=150 x150 mm, Ø=7.5 mm x 7.5 mm</t>
  </si>
  <si>
    <t>MALLA ELECTROSOLDADA S=150 x150 mm, Ø=6.5 mm x 6.5 mm</t>
  </si>
  <si>
    <t>INTERRUPTOR SENCILLO CONMUTABLE PARA ENCENDIDO/APAGADO DE ILUMINACIÓN DE 20 A.</t>
  </si>
  <si>
    <t>BREAKER INDUSTRIAL 3X20AMP</t>
  </si>
  <si>
    <t>CODO 90° PVC E.L. D=3/4"</t>
  </si>
  <si>
    <t>TEE PVC E.L. D=2"</t>
  </si>
  <si>
    <t>TEE HD EXTREMO JUNTA HIDRÁULICA 4"X4" (100x100mm)</t>
  </si>
  <si>
    <t>ADAPTADOR PVC MACHO ROSCADO D=1"</t>
  </si>
  <si>
    <t>UNION DRESSER HD D=16"</t>
  </si>
  <si>
    <t>VÁLVULA COMPUERTA D=2" EXTREMOS BRIDADOS (A) (150 PSI)</t>
  </si>
  <si>
    <t>SEÑAL VERTICAL GRUPO DE PREVENTIVAS SR-38 Y SR-39 TIPO RECTÁNGULO (75cm x 25cm)</t>
  </si>
  <si>
    <t>LLAVE MANGUERA 1/2"</t>
  </si>
  <si>
    <t>UNION PVC (PRESION) EXTREMO LISO D=1"</t>
  </si>
  <si>
    <t>UNION DRESSER HD D=24"</t>
  </si>
  <si>
    <t>ENCUESTA DE PERCEPCIÓN CIUDADANA. Incl. formato de encuesta de percepción ciudadana, diseño de muestra y metodología de recolección en campo, base de datos en formato excel, presentación de resultados</t>
  </si>
  <si>
    <t>PLANTACIÓN DE ÁRBOL LIQUIDAMBAR H=1.5mt (Incluye siembra, caja, tierra abonada, tutor) SUMINISTRO Y SIEMBRA</t>
  </si>
  <si>
    <t>PLANTACIÓN DE ÁRBOL CEDRO H=1.5mt (Incluye siembra, caja, tierra abonada, tutor) SUMINISTRO Y SIEMBRA</t>
  </si>
  <si>
    <t>TUBERIA DB PVC TELEFÓNICO D=4"</t>
  </si>
  <si>
    <t>TEE PVC SOLDAR E.L. D=3/4" SCHEDULE 40</t>
  </si>
  <si>
    <t>CODO HD EXTREMO JUNTA HIDRÁULICA PARA PVC 22.5ºX4"</t>
  </si>
  <si>
    <t>ÁNGULO ALUMINIO BLANCO DE 3m DE 66mm x 39mm</t>
  </si>
  <si>
    <t>MASILLA PARA LÁMINAS DE YESO Y CARTÓN, PARA DRY WALL</t>
  </si>
  <si>
    <t>CINTA FIBRA DE VIDRIO PARA DRY WALL 5cm DE ANCHO</t>
  </si>
  <si>
    <t>BARRAJE PREFORMADO BT DE 6 SALIDAS, AP 280 CON FUSIBLE DE 175 AMP</t>
  </si>
  <si>
    <t>PANEL EN FIBRA MINERAL DE 60 cm x 60 cm x 14 mm.</t>
  </si>
  <si>
    <t>TEE ALUMINIO BLANCO DE 3m DE 18mm x 23mm</t>
  </si>
  <si>
    <t>TUBERIA PVC PRESION E.L. D=3/4"  RDE 21</t>
  </si>
  <si>
    <t>LAMINA ACERO INOXIDABLE 304 Cal. 18</t>
  </si>
  <si>
    <t>MEDIDOR PARA AGUA DE 1/2"</t>
  </si>
  <si>
    <t>LADRILLO PRENSADO LIVIANO 24x12x6</t>
  </si>
  <si>
    <t>PIEDRA MUÑECA BOGOTANA PULIDA 600X400X60MM</t>
  </si>
  <si>
    <t>BORDILLO PREFABRICADO A81 (800x150x350mm)</t>
  </si>
  <si>
    <t>LIQUIDAMBAR H=2.5m (Incluye tutor con manguera y almabre)</t>
  </si>
  <si>
    <t>PALMA PHOENIX H=3.5m (Incluye tutor con manguera y almabre)</t>
  </si>
  <si>
    <t>PERSIANA EN ALUMINIO EXTRUIDO NATURAL MATE O ACERO GALVANIZADO (Suministro e instalación)</t>
  </si>
  <si>
    <t>CAJA 4X2 DE 3/4" (Soporte de dispositivo). Metalica</t>
  </si>
  <si>
    <t>HIEDRA MIAMI (12 Unidades por m2)</t>
  </si>
  <si>
    <t>CABLE CONDUCTOR MONOPOLAR DE ALUMINIO HF FR PARA 600 V  C.A.  CALIBRE No.6 AWG</t>
  </si>
  <si>
    <t>CABLE MONOPOLAR DE COBRE, HF FR PARA 600 V  C.A. CALIBRE No. 8 AWG</t>
  </si>
  <si>
    <t>CONCRETO GRAVA FINA 1/2" FLUIDO 6" COLOR OCRE 4000 PSI (280 Kg/Cm2)</t>
  </si>
  <si>
    <t>FACHADA FIJA EN PANELES DE VIDRIO LAMINADO DE SEGURIDAD EN 3 MÓDULOS VERTICALES CON BORDE PERIMETRAL EN NEOPRENO+ESTRUCT. METAL. EXTER. DE PERFIL TRAPEZ. FIJACIÓN A ESTRUCTURA CON BUJES.</t>
  </si>
  <si>
    <t>GRIFERÍA LAVAPLATOS MONOCONTROL</t>
  </si>
  <si>
    <t>DUCHA ANTIVANDÁLICA CON REGADERA TUBULAR</t>
  </si>
  <si>
    <t>GRIFERÍA LAVAMANOS DE MESON PUSH</t>
  </si>
  <si>
    <t>GRAFIL ACERO DE 5mm</t>
  </si>
  <si>
    <t>MORTERO IMPERMEABILIZANTE PARA ZONAS HÚMEDAS Y TANQUES DE AGUA POTABLE</t>
  </si>
  <si>
    <t>ESPEJO CRISTAL BISELADO DE 5MM COLOCADO SOBRE MARCO DE MADERA, PARA BAÑOS WC. H=1.00</t>
  </si>
  <si>
    <t>CINTA DOBLE FAZ INTERIORES 24 MM</t>
  </si>
  <si>
    <t>DIVISIONES CANTILIVER ANCLADAS A MURO Y PUERTAS SANITARIOS EN ACERO INOXIDABLE, LÍNEA INSTITUCIONAL. (PUERTAS INCLUYEN CERRADO Y GANCHO ROPA). Suministro e instalación</t>
  </si>
  <si>
    <t>PUERTA EN VIDRIO TEMPLADO DE 10mm Y CONECTORES EN ACERO INOXIDABLE (Suministro e instalación).</t>
  </si>
  <si>
    <t>BARANDA EN VIDRIO TEMPLADO OPALIZADO DE 10mm H=1.00m Y PASAMANOS CILINDRICO EN ACERO INOXIDABLE MATE DE D=1 1/2" EDIFICIO ACCESO (ESCALERAS, RAMPAS, TERRAZAS, TORNIQUETES) (Suministro e instalación).</t>
  </si>
  <si>
    <t>BRIDA CIEGA EN ACERO D= 24". PRESIÓN DE TRABAJO= 150 PSI. No incluye espárragos, tuerca ni empaques. Norma de fabricación AWWA C 207 Clase D. Incluye Transporte.</t>
  </si>
  <si>
    <t>FIBRA ÓPTICA MONOMODO 4 HILOS</t>
  </si>
  <si>
    <t>TUBO ACERO CARBÓN 16" STD 150 PSI</t>
  </si>
  <si>
    <t>CODO 90° ALCANTARILLADO D=10"</t>
  </si>
  <si>
    <t>CODO 90° ALCANTARILLADO D=12"</t>
  </si>
  <si>
    <t>CODO 90° ALCANTARILLADO D=16"</t>
  </si>
  <si>
    <t>BRIDA FLANGLES SLIP-ON ACERO CARBÓN 150 D= 16"</t>
  </si>
  <si>
    <t>TUBERIA EN ACERO D=16" CON UNIONES ESPIGO-CAMPANA CON EMPAQUE DE CAUCHO, CON REVESTIMIENTO INTERIOR Y RECUBRIMIENTO EXTERIOR EN MORTERO DE CEMENTO. PRESIÓN DE TRABAJO = 150 PSI</t>
  </si>
  <si>
    <t>TUBO ACERO CARBÓN A106 SCH-40  S/C 4"</t>
  </si>
  <si>
    <t>TUBERIA EN ACERO D=24" CON UNIONES ESPIGO-CAMPANA CON EMPAQUE DE CAUCHO, CON REVESTIMIENTO INTERIOR Y RECUBRIMIENTO EXTERIOR EN MORTERO DE CEMENTO. PRESIÓN DE TRABAJO = 150 PSI</t>
  </si>
  <si>
    <t>FLECHA LUMINOSA INTERMITENTE DE 1.10 MTS DE LONGITUD Y 40 CMS DE ANCHO CON ESTRUCTURA EN TUBO CUADRADO DE 1" DE 1.60CMS DE ALTO (ALTURA TOTAL 2 MTS) EN CALIBRE 20. ESTRUCTURA EN ANGULO DE 1 1/2 X 1/8</t>
  </si>
  <si>
    <t>GEOMALLA RESISTENCIA ÚLTIMA 60 KN/M</t>
  </si>
  <si>
    <t>TUBO ACERO CARBÓN 24" STD 150 PSI</t>
  </si>
  <si>
    <t>JUEGO INFANTIL TIPO M-5A DE TRES PUESTOS, ACABADO SUPERFICIAL EN PINTURA EN POLVO SECO TGIC RESISTENTE A LA INTERPERIE. (Incluye suministro e instalación)</t>
  </si>
  <si>
    <t>BRIDA FLANGLES SLIP-ON ACERO CARBÓN 150 D= 12"</t>
  </si>
  <si>
    <t>BRIDA FLANGLES SLIP-ON ACERO CARBÓN 150 D= 4"</t>
  </si>
  <si>
    <t>SEÑAL VERTICAL SP/SR PARA CICLORUTA DE 0.45 m x 0.45 m, INCLUYE POSTE</t>
  </si>
  <si>
    <t>PALMA DE CERA H=3.5mt (Incluye tutor H=3.00m con manguera y alambre) SUMINISTRO. No incluye caja ni abono.</t>
  </si>
  <si>
    <t>PERFORACIÓN HORIZONTAL DIRIGIDA PARA ACUED. D=16", INCLUYE INSTAL. DE CAMISA ACERO D=24", MOVILIZACIÓN Y DESMOVILIZACIÓN EQUIPOS, EQUIPO Y COMPRESORES PARA HINCADO, OBRA MECÁNICA Y LIMPIEZA DE CAMISAS</t>
  </si>
  <si>
    <t>PERFORACIÓN HORIZONTAL DIRIGIDA PARA ACUED. D=24", INCLUYE INSTAL. DE CAMISA ACERO D=36", MOVILIZACIÓN Y DESMOVILIZACIÓN EQUIPOS, EQUIPO Y COMPRESORES PARA HINCADO, OBRA MECÁNICA Y LIMPIEZA DE CAMISAS</t>
  </si>
  <si>
    <t>REDUCCIÓN HD 24" x 16"</t>
  </si>
  <si>
    <t>REDUCCION HD TIPO  U.M. 12" X 6"</t>
  </si>
  <si>
    <t>REDUCCION PVC TIPO  U.M. 12" X 8"</t>
  </si>
  <si>
    <t>REDUCCION PVC TIPO  U.M. 6" X 3"</t>
  </si>
  <si>
    <t>ACERO LISO  D= 2 1/2"</t>
  </si>
  <si>
    <t>SEÑAL CICLORUTA SIC-02, TABLERO 0.70M X 0.40M. EN LÁMINA GALVANIZADA CAL-16. INCLUYE SOPORTE EN TUBO REDONDO 2" EN REFLECTIVO CON PINTURA ELECTROSTÁTICA</t>
  </si>
  <si>
    <t>SEÑAL CICLORUTA SIC-02, TABLERO 0.80M X 0.80M. EN LÁMINA GALVANIZADA C-16. INCLUYE SOPORTE EN TUBO REDONDO 2" EN REFLECTIVO CON PINTURA ELECTROSTÁTICA</t>
  </si>
  <si>
    <t>SEÑAL VERTICAL SR 90x30 , INCLUYE POSTE. SUMINISTRO E INSTALACIÓN</t>
  </si>
  <si>
    <t>SEÑAL VERTICAL SR PARA CICLORUTA D=0.45M. INCLUYE POSTE</t>
  </si>
  <si>
    <t>SEÑAL VERTICAL GRUPO I (60X60CM) CON PLAQUETA. INCLUYE POSTE. SUMINISTRO E INSTALACIÓN</t>
  </si>
  <si>
    <t>TEE PVC U.M. 4" X 4"</t>
  </si>
  <si>
    <t>TEE PVC U.M. 6" X 3"</t>
  </si>
  <si>
    <t>TEE PVC U.M. 6" X 4"</t>
  </si>
  <si>
    <t>TEE PVC U.M. 6" X 6"</t>
  </si>
  <si>
    <t>TEE PVC U.M. 8" X 6"</t>
  </si>
  <si>
    <t>TEE PVC U.M. 8" X 8"</t>
  </si>
  <si>
    <t>TUBERIA PVC U.M. EXT CORRUGAD LISO U.M. NORMA NTC 3722-1  D=24"</t>
  </si>
  <si>
    <t>TUBERIA PVC U.M. EXT CORRUGAD LISO U.M. NORMA NTC 3722-1  D=27"</t>
  </si>
  <si>
    <t>TUBERIA PVC U.M. EXT CORRUGAD LISO U.M. NORMA NTC 3722-1  D=30"</t>
  </si>
  <si>
    <t>TUBERIA PVC U.M. EXT CORRUGAD LISO U.M. NORMA NTC 3722-1  D=36"</t>
  </si>
  <si>
    <t>TUBERIA PVC U.M. EXT CORRUGAD LISO U.M. NORMA NTC 3722-1  D=39"</t>
  </si>
  <si>
    <t>TUBERIA PVC U.M. EXT CORRUGAD LISO U.M. NORMA NTC 3722-1  D=48"</t>
  </si>
  <si>
    <t>VÁLVULA 1 1/2" PARA EXPULSIÓN DE AIRE</t>
  </si>
  <si>
    <t>KIT DE PUESTA A TIERRA CAPACITIVO VERTICAL DE 90 KG DE HIDROSOLTA</t>
  </si>
  <si>
    <t>TUBO ACERO CARBÓN A106 SCH-40  S/C 2"</t>
  </si>
  <si>
    <t>VÁLVULA COMPUERTA D=4" EXTREMOS BRIDADOS (A) (150 PSI)</t>
  </si>
  <si>
    <t>VÁLVULA DE GLOBO DE 4" (A)</t>
  </si>
  <si>
    <t>HIDROSOLTA (15 KILOGRAMOS)</t>
  </si>
  <si>
    <t>VÁLVULA DE MARIPOSA Ø 12"A BRIDA - BRIDA (A) (150 PSI)</t>
  </si>
  <si>
    <t>CAÑUELA PREFABRICADA CU 004 (20cm x 30cm x 100cm)</t>
  </si>
  <si>
    <t>SEÑAL VERTICAL DE TRÁNSITO TIPO DELINEADOR OBSTÁCULO LATERAL CON LÁMINA RETRORREFLECTIVA TIPO GRADO DIAMANTE (90X20) INCLUYE POSTE</t>
  </si>
  <si>
    <t>SEÑAL VERTICAL DE TRÁNSITO TIPO DELINEADOR OBSTÁCULO LATERAL CON LÁMINA RETRORREFLECTIVA TIPO GRADO DIAMANTE (40X50) INCLUYE POSTE</t>
  </si>
  <si>
    <t>TEE PVC U.M. 12" X 6"</t>
  </si>
  <si>
    <t>TEE PVC U.M. 12" X 4"</t>
  </si>
  <si>
    <t>TUBERIA PVC U.M. EXT CORRUGAD LISO U.M. NORMA NTC 3722-1 D=33"</t>
  </si>
  <si>
    <t>TUBERIA PVC U.M. EXT CORRUGAD LISO U.M. NORMA NTC 3722-1 D=42"</t>
  </si>
  <si>
    <t>TUBO ACERO CARBÓN A106 SCH-40  S/C 1"</t>
  </si>
  <si>
    <t>TUBO ACERO CARBÓN A106 SCH-40  S/C 1 1/2"</t>
  </si>
  <si>
    <t>UNIÓN JUNTA DE DESMONTAJE AUTOPORTANTE Ø 16" (A)</t>
  </si>
  <si>
    <t>TAPON PVC U.M. JUNTA HIDRAULICA NORMA NTC 382 D=2"</t>
  </si>
  <si>
    <t>UNIÓN JUNTA DE DESMONTAJE AUTOPORTANTE Ø 12" (A)</t>
  </si>
  <si>
    <t>UNIÓN JUNTA DE DESMONTAJE AUTOPORTANTE Ø 24" (A)</t>
  </si>
  <si>
    <t>VÁLVULA DE COMPUERTA Ø 4" (E.L) CON SELLO EN BRONCE</t>
  </si>
  <si>
    <t>VENTOSA DE DOBLE ACCIÓN DE 2" DE BRIDA (A)</t>
  </si>
  <si>
    <t>CODO EN ACERO D=16" ENTRE 67.5° Y 90  L=1.25 m x 1.25 m, INCLUYE UNIONES ESPIGO-CAMPANA CON EMPAQUE CAUCHO. CON REVESTIMIENTO INTERIOR Y EXTERIOR EN MORTERO DE CEMENTO. PRESIÓN TRABAJO 150 PSI</t>
  </si>
  <si>
    <t>CODO EN ACERO D=4"</t>
  </si>
  <si>
    <t>SEÑAL METÁLICA DEFINITIVA DOBLE DE 0.75x0.75m REFLECTIVO GRADO INGENIERÍA ÁNGULOS DE 2x1/4", LÁMINA CLA. 16 PINTADA UNA CARA PINTURA ELECTROSTÁTICA. INCL. POSTE</t>
  </si>
  <si>
    <t>CODO EN ACERO D=16" ENTRE 45° y 67.5°   JUNTA ESPIGO-CAMPANA CON EMPAQUE CAUCHO.  REVESTIMIENTO INTERIOR Y EXTERIOR EN MORTERO DE CEMENTO. L=0.85X0.85M PRESIÓN TRABAJO 150 PSI</t>
  </si>
  <si>
    <t>SEÑAL DOBLE DE 60 CM, REFLECTIVO ALTA DENSIDAD TIPO IV EN LAMINA GALVANIZADA, PEDESTAL EN ANGULO SP/SR/SI. (SUMINISTRO E INSTALACION)</t>
  </si>
  <si>
    <t>SEÑAL VERTICAL REGLAMENTARIA CICLORRUTA (D= 45cm) CON PLAQUETA. INCLUYE POSTE.</t>
  </si>
  <si>
    <t>TUBO EN ACERO SCH 40 D= 1"</t>
  </si>
  <si>
    <t>TUBO EN ACERO SCH 40 D= 1 1/2"</t>
  </si>
  <si>
    <t>SEÑAL VERTICAL INFORMATIVA CICLORUTA (D= 45cm x 45cm) CON PLAQUETA. INCLUYE POSTE. LÁMINA CALIBRE 16 PINTADA POR UNA CARA CON PINTURA ELECTROSTÁTICA</t>
  </si>
  <si>
    <t>SEÑAL VERTICAL GRUPO DE REGLAMENTARIAS TIPO CIRCULO (D= 60cm). INCLUYE POSTE.</t>
  </si>
  <si>
    <t>SEÑAL VERTICAL GRUPO DE REGLAMENTARIAS TIPO CIRCULO (D= 60cm). CON PLAQUETA. INCLUYE POSTE. REFLECTIVO GRADO ING. CON ÁNGULO DE 2" x 1/4" x 3m LÁMINA CAL. 16 PINTADA UNA CARA PINTURA ELECTROSTATICA</t>
  </si>
  <si>
    <t>CODO 90° PVC ALCANTARILLADO D=8"</t>
  </si>
  <si>
    <t>AIRE - MATERIAL PARTICULADO TAMAÑO 10 µ (PM 10).</t>
  </si>
  <si>
    <t>DIA/MU</t>
  </si>
  <si>
    <t>AIRE - MATERIAL PARTICULADO TAMAÑO 2.5 µ (PM2.5)</t>
  </si>
  <si>
    <t>AIRE - DIÓXIDOS DE NITRÓGENO (NO2)</t>
  </si>
  <si>
    <t>AIRE - DIÓXIDOS DE AZUFRE (SO2)</t>
  </si>
  <si>
    <t>PERNOS ROSCADO EN "U" PARA TUBERÍA D=3"</t>
  </si>
  <si>
    <t>AIRE - MONÓXIDO DE CARBONO (CO)</t>
  </si>
  <si>
    <t>AIRE - OZONO TROPOSFÉRICO (O3)</t>
  </si>
  <si>
    <t>POSTE TIPO MÁSTIL T1 (3.80m) EN TUBO SCH 40 GALVANIZADO Y PINTADO</t>
  </si>
  <si>
    <t>TAPA VALVULA TIPO CHOROTE TRAFICO PESADO</t>
  </si>
  <si>
    <t>AGUA - E. COLI</t>
  </si>
  <si>
    <t>MUESTRA</t>
  </si>
  <si>
    <t>AGUA - COLOR APARENTE</t>
  </si>
  <si>
    <t>RUIDO - MONITOREO DE RUIDO</t>
  </si>
  <si>
    <t>VALVULA COMPUERTA ELASTICA HD DN D=12" PVC L.F.</t>
  </si>
  <si>
    <t>VALVULA COMPUERTA ELASTICA HD DN D=8" PVC L.F.</t>
  </si>
  <si>
    <t>VALVULA COMPUERTA ELASTICA HD DN D=6" PVC L.F.</t>
  </si>
  <si>
    <t>VALVULA COMPUERTA ELASTICA HD DN D=4" PVC L.F.</t>
  </si>
  <si>
    <t>REDUCCIÓN EXCÉNTRICA HD 27" x 24". Br PN10 x Br CL 125</t>
  </si>
  <si>
    <t>UNIÓN JUNTA DE DESMONTAJE TIPO DRESSER Ø 4" 150 PSI</t>
  </si>
  <si>
    <t>VÁLVULA DE CHEQUE DE 4" 150 PSI EXTREMOS BRIDADOS.</t>
  </si>
  <si>
    <t>VÁLVULA VENTOSA HD COMBINADA TRIPLE ACCIÓN (TRIPLE EFECTO) D=3" EXTREMO EN BRIDA CLASE 150</t>
  </si>
  <si>
    <t>VÁLVULA COMPUERTA ELÁSTICA EXTREMOS BRIDADOS. D=3"  150 PSI</t>
  </si>
  <si>
    <t>PINTURA DE TRÁFICO ESPESOR SECO 4mils PARA SEÑALIZACIÓN DE PISO EN PUERTA CORREDIZA SENCILLA, SEGÚN MANUAL DE IMAGEN DE TRANSMILENIO - Incluye suministro y aplicación</t>
  </si>
  <si>
    <t>PINTURA DE TRÁFICO ESPESOR SECO 4mils PARA SEÑALIZACIÓN DE PISO EN PUERTA CORREDIZA TELESCÓPICA, SEGÚN MANUAL DE IMAGEN DE TRANSMILENIO - Incluye suministro y aplicación</t>
  </si>
  <si>
    <t>SEÑAL TIPO DE FRECUENCIA EN LÁMINA, RECUBRIMIENTO POR AMBAS CARAS EN PELÍCULA REFLECTORA GRADO INGENIERÍA AZUL PARA EL FONDO Y BLANCO PARA NÚMERO O LETRA. SEGÚN MANUAL DE IMAGEN TRANSMILENIO.</t>
  </si>
  <si>
    <t>RUTEROS MONTAJE RUTA FÁCIL EN VINILO CON ADHESIVO EN VINILO FUNDIDO 32cm x 16cm SOBRE IMPRESIÓN. SEGÚN MANUAL DE IMAGEN TRANSMILENIO. SUMINISTRO E INSTALACIÓN</t>
  </si>
  <si>
    <t>YEE REDUCIDA PVC SANITARIA 4" x 3"</t>
  </si>
  <si>
    <t>CONDUCTORES DE ALUMINIO 4X(1X2/0) AWG AISLADO HFFR 600 V C.A.</t>
  </si>
  <si>
    <t>SIFON PVC 135° D=3"</t>
  </si>
  <si>
    <t>PUERTA METÁLICA CON REJILLA DE 0.80 m x 2.10 m.</t>
  </si>
  <si>
    <t>SIFON PVC 135° D=4"</t>
  </si>
  <si>
    <t>LUMINARIA PANEL LED  REDONDO INSTALADA EN EL TECHO. INCLUYE SUMINISTRO E INSTALACIÓN, 12W 120V C.A 710LM</t>
  </si>
  <si>
    <t>CODO 90° PVC E.L.  D= 2"</t>
  </si>
  <si>
    <t>LUMINARIA LED I, 16 LED, RA03SIM, 21W, 4000°K  100-227 V</t>
  </si>
  <si>
    <t>UPS 2.0 KVA</t>
  </si>
  <si>
    <t>ESPECIES DE JARDINERÍA PORTE BAJO (CINTAS)</t>
  </si>
  <si>
    <t>ESPECIES DE JARDINERÍA PORTE ALTO (GARRAS DE CANGURO)</t>
  </si>
  <si>
    <t>POSTE METALICO GALVANIZADO EN CALIENTE H=14m CON BRAZO SENCILLO</t>
  </si>
  <si>
    <t>CONECTOR TIPO CUÑA</t>
  </si>
  <si>
    <t>APOYO DESLIZANTE (SLIDE FLON) DESPLAZAMIENTO TOTAL 220mm, CARGA 230 tf. 50x50x6cm SEGÚN PLANO</t>
  </si>
  <si>
    <t>POSTE METALICO GALVANIZADO EN CALIENTE H=14m CON BRAZO DOBLE PROPOSITO DE 1.5m</t>
  </si>
  <si>
    <t>CURVA DE ACERO GALVANIZADA DE 4" X 90°</t>
  </si>
  <si>
    <t>UNIÓN GALVANIZADA DE 4"</t>
  </si>
  <si>
    <t>ABRAZADERA DE UNA SALIDA PARA SUJECIÓN DE CABLES AL POSTE</t>
  </si>
  <si>
    <t>POSTE METALICO GALVANIZADO EN CALIENTE H=14m CON BRAZO TRIPLE PROPOSITO DE 1.5m</t>
  </si>
  <si>
    <t>LUMINARIA REALED IV 128 LED, RA02SII, 200W COMPLETA PARA ALUMBRADO PÚBLICO</t>
  </si>
  <si>
    <t>CIMBRA DE SOPORTE. FORZA ANDAMIOS Y FORZA ACERO LOSA</t>
  </si>
  <si>
    <t>CAJA METÁLICA DE PASO 30cmX30cmX10cm</t>
  </si>
  <si>
    <t>CAJA DE EMPALME PARA 12 HILOS MÍNIMO</t>
  </si>
  <si>
    <t>OTDR FIBRA ÓPTICA ALQUILER</t>
  </si>
  <si>
    <t>FUSIONADOR DE FIBRA ÓPTICA ALQUILER</t>
  </si>
  <si>
    <t>TABLERO TRIFASICO CON PUERTA Y ESPACIO PARA TOTALIZADOR DE 24 CIRCUITOS CON BARRAJE DE 225A-BARRA NEUTRO-BARRA TIERRA-CHAPA Y LLAVE.</t>
  </si>
  <si>
    <t>POSTE METÁLICO AP, H=21M CON CANASTA DE ANCLAJE, CANASTA DE MANTENIMIENTO, SOPORTE PARA LUMINARIAS, LÍNEA DE VIDA Y PELDAÑOS. INCLUYE TRANSPORTE AL PORTAL AMÉRICAS</t>
  </si>
  <si>
    <t>PROYECTOR LED PRO 600W 5000K, 120-277V, 6000 LM, CON DIFUSOR DE VIDRIO PLANO (INCLUYE ACCESORIOS DE FIJACION)</t>
  </si>
  <si>
    <t>TRAGANTE CÚPULA 4" x 3" PLÁSTICAS</t>
  </si>
  <si>
    <t>MATERIAL GRANULAR TIPO B-400 PROVENIENTE DE CENTROS DE TRATAMIENTO Y/O APROVECHAMIENTO DE RCD</t>
  </si>
  <si>
    <t>CABLE ALUMINIO AISLADO THHW, 500 KCMIL AA8000-CPT 600V 90°C CT</t>
  </si>
  <si>
    <t>TUBERÍA DE ACERO D 1 1/2" (DN40), ASTM A53 GALVANIZADO ASTM A123, SCH10, SC, CLASE 150, CONEXIONES ROSCADAS NPT.</t>
  </si>
  <si>
    <t>VÁLVULA ANTI-RETORNO, (CHEQUE CORTINA) TIPO SWING, D 1 1/2" (DN40), CLASE 150, CONEXIONES ROSCADAS NPT.</t>
  </si>
  <si>
    <t>TEE BRIDADO, D 6" (DN150), ASTM A126, GALVANIZADO ASTM A123, ASME B16.42, RF CLASE 150.</t>
  </si>
  <si>
    <t>BRIDA FLANGLES SLIP-ON D= 3" ACERO SOLDABLE RF 150 LB. ANSI B16.5</t>
  </si>
  <si>
    <t>BRIDA FLANGLES SLIP-ON D= 6" ACERO SOLDABLE RF 150 LB. ANSI B16.5</t>
  </si>
  <si>
    <t>ACERO LISO  D= 1 1/2" A37 - ACERO DE TRANSFERENCIA</t>
  </si>
  <si>
    <t>ACERO LISO  D= 1" A37 - ACERO DE TRANSFERENCIA</t>
  </si>
  <si>
    <t>CAMIÓN APLICADOR DE VÍAS DOBLE CABINA DE 3.5 ton DE CAPACIDAD, CON EQUIPO DE APLICACIÓN DE DOS MAQUINAS DEMARCADORAS HIDRA AIRLESS HIDRAM 4000, UNA MAQUINA DEMARCADORA POWRLINE</t>
  </si>
  <si>
    <t>MÉTODOS PARA MUESTREO Y ENSAYOS DE UNIDADES DE MAMPOSTERÍA Y OTROS PRODUCTOS DE ARCILLA. EFLORECENCIA</t>
  </si>
  <si>
    <t>MÉTODOS PARA MUESTREO Y ENSAYOS DE UNIDADES DE MAMPOSTERÍA Y OTROS PRODUCTOS DE ARCILLA. ABSORCIÓN DE AGUA</t>
  </si>
  <si>
    <t>MÉTODOS PARA MUESTREO Y ENSAYOS DE UNIDADES DE MAMPOSTERÍA Y OTROS PRODUCTOS DE ARCILLA. MEDICIÓN DEL ALABEO</t>
  </si>
  <si>
    <t>MÉTODOS PARA MUESTREO Y ENSAYOS DE UNIDADES DE MAMPOSTERÍA Y OTROS PRODUCTOS DE ARCILLA. RESISTENCIA A LA COMPRESIÓN</t>
  </si>
  <si>
    <t>MÉTODOS PARA MUESTREO Y ENSAYOS DE UNIDADES DE MAMPOSTERÍA Y OTROS PRODUCTOS DE ARCILLA. MEDICIÓN DEL TAMAÑO</t>
  </si>
  <si>
    <t>MEDICIONES (DIMENSIONES) DE LOSETAS DE CONCRETO PARA PAVIMENTOS</t>
  </si>
  <si>
    <t>PREFABRICADOS DE CONCRETO. MUESTREO Y ENSAYO DE PREFABRICADOS DE CONCRETO NO REFORZADOS, VIBROCOMPACTADOS. ABSORCIÓN DE AGUA</t>
  </si>
  <si>
    <t>ADOQUINES DE CONCRETO PARA PAVIMENTOS. MEDICIONES</t>
  </si>
  <si>
    <t>DETERMINACIÓN DE LA VISCOSIDAD DEL ASFALTO EMPLEANDO VISCOSÍMETROS CAPILARES DE VACÍO</t>
  </si>
  <si>
    <t>CARACTERIZACIÓN DE LAS MEZCLAS ASFÁLTICAS ABIERTAS POR MEDIO DEL ENSAYO CANTABRO DE PÉRDIDA POR DESGASTE</t>
  </si>
  <si>
    <t>DISEÑO DE MEZCLAS DE AGREGADOS CON CEMENTO ASFÁLTICO ESPUMADO. COMPACTACIÓN DE 6 PROBETAS</t>
  </si>
  <si>
    <t>EFECTO DEL AGUA SOBRE LAS MEZCLAS ASFÁLTICAS SUELTAS</t>
  </si>
  <si>
    <t>DETERMINACIÓN DEL POTENCIAL DE REACTIVIDAD ÁLCALI DEL AGREGADOS (MÉTODO DE LAS BARRAS DE MORTERO)</t>
  </si>
  <si>
    <t>ENSAYO DE PLACA CON CARGA ESTÁTICA NO REPETIDA SOBRE SUELOS Y CAPAS NO TRATADAS DE PAVIMENTOS, PARA EMPLEAR EN LA EVALUACIÓN Y EL DISEÑO DE PAVIMENTOS (NO INCLUYE TRANSPORTE NI VOLQUETA) - TOMA POR PU</t>
  </si>
  <si>
    <t>DISEÑO DE MEZCLAS DE AGREGADOS, RECICLADOS O SIN RECICLAR, CON EMULSIÓN ASFÁLTICA, MEDIANTE EL MÉTODO DE INMERSIÓN – COMPRESIÓN (INCLUYE ELABORACIÓN DE PROBETAS)</t>
  </si>
  <si>
    <t>TIEMPO DE FRAGUADO, DESVIACIÓN MÁXIMA RESPECTO DEL TIEMPO DE CONTROL (HORAS:MINUTOS)</t>
  </si>
  <si>
    <t>DETERMINACIÓN DE LA VELOCIDAD DE PULSO ULTRASONIDO A TRAVÉS DEL CONCRETO, POR ELEMENTO</t>
  </si>
  <si>
    <t>DENSIDAD, ABSORCIÓN Y VACÍOS EN CONCRETO ENDURECIDO</t>
  </si>
  <si>
    <t>BRIDA CIEGA EN ACERO D= 16". PRESIÓN DE TRABAJO= 150 PSI. No incluye espárragos, tuerca ni empaques. Norma de fabricación AWWA C 207 Clase D. Incluye Transporte.</t>
  </si>
  <si>
    <t>TEE PVC U.M. 8" X 4"</t>
  </si>
  <si>
    <t>BRIDA CIEGA EN ACERO (HD) D= 2". PRESIÓN DE TRABAJO= 150 PSI. No incluye espárragos, tuerca ni empaques. Incluye Transporte.</t>
  </si>
  <si>
    <t>BRIDA CIEGA EN ACERO (HD) D= 4". PRESIÓN DE TRABAJO= 150 PSI. No incluye espárragos, tuerca ni empaques. Incluye Transporte, Incluye IVA.</t>
  </si>
  <si>
    <t>BRIDA CIEGA EN ACERO (HD) D= 12". PRESIÓN DE TRABAJO= 150 PSI. No incluye espárragos, tuerca ni empaques. Incluye Transporte, Incluye IVA.</t>
  </si>
  <si>
    <t>CODO 90° Ø4" EN HIERRO GALVANIZADO</t>
  </si>
  <si>
    <t>MEDICIÓN DE PERFIL TRANSVERSAL PARA DETERMINACIÓN DEL AHUELLAMIENTO (100 M)</t>
  </si>
  <si>
    <t>AIRE - MATERIAL PARTICULADO PM 10 (Incluye unidad móvil, técnico de campo, comisión de campo, informe técnico, desplazamiento unidades móviles y transporte).</t>
  </si>
  <si>
    <t>AIRE - NO-NO2-NOx (Incluye unidad móvil, técnico de campo, comisión de campo, informe técnico, desplazamiento unidades móviles y transporte).</t>
  </si>
  <si>
    <t>AIRE - SO2 (Incluye unidad móvil, técnico de campo, comisión de campo, informe técnico, desplazamiento unidades móviles y transporte).</t>
  </si>
  <si>
    <t>AIRE - CO (Incluye unidad móvil, técnico de campo, comisión de campo, informe técnico, desplazamiento unidades móviles y transporte).</t>
  </si>
  <si>
    <t>AIRE - METEOROLOGÍA 6 PARÁMETROS; ROSA DE VIENTOS; DISPERSIÓN (Incluye unidad móvil, técnico de campo, comisión de campo, informe técnico, desplazamiento unidades móviles y transporte).</t>
  </si>
  <si>
    <t>TRANSPORTE DE EQUIPOS PARA PRUEBA DE CARGA ESTÁTICA POR VIAJE DIURNO SIN ESCOLTA (En la Avenida La Sirena (AC 153 desde Kr 9 a Kr 19)</t>
  </si>
  <si>
    <t>TUBO (PERFIL TUBULAR) GALVANIZADO DE DIÁMETRO 3" ESPESOR 2.3 mm</t>
  </si>
  <si>
    <t>FRESADO DE PAVIMENTO - INCLUYE FRESADORA, OPERARIO Y COMBUSTIBLE. Incluye agua, puntas. No incluye transporte de maquinaria, transporte del fresado ni disposición final. A TODO COSTO</t>
  </si>
  <si>
    <t>BASE GRANULAR CLASE C - Gr1 (BGC_Gr1)</t>
  </si>
  <si>
    <t>BASE GRANULAR CLASE C - Gr2 (BGC_Gr2)</t>
  </si>
  <si>
    <t>BASE GRANULAR CLASE B - Gr1 (BGB_Gr1)</t>
  </si>
  <si>
    <t>BASE GRANULAR CLASE B - Gr2 (BGB_Gr2)</t>
  </si>
  <si>
    <t>BASE GRANULAR CLASE A - Gr1 (BGA_Gr1)</t>
  </si>
  <si>
    <t>BASE GRANULAR CLASE A - Gr2 (BGA_Gr2)</t>
  </si>
  <si>
    <t>SUBBASE GRANULAR CLASE C - Gr1 (SBGC_Gr1)</t>
  </si>
  <si>
    <t>SUBBASE GRANULAR CLASE C - Gr2 (SBGC_Gr2)</t>
  </si>
  <si>
    <t>SUBBASE GRANULAR CLASE B - Gr1 (SBGB_Gr1)</t>
  </si>
  <si>
    <t>SUBBASE GRANULAR CLASE B - Gr2 (SBGB_Gr2)</t>
  </si>
  <si>
    <t>SUBBASE GRANULAR CLASE A - Gr1 (SBGA_Gr1)</t>
  </si>
  <si>
    <t>SUBBASE GRANULAR CLASE A - Gr2 (SBGA_Gr2)</t>
  </si>
  <si>
    <t>MATERIAL ADECUADO</t>
  </si>
  <si>
    <t>MATERIAL TOLERABLE</t>
  </si>
  <si>
    <t>GEOCELDA</t>
  </si>
  <si>
    <t>GRÚA TIPO LIEBHERR 582 CON CUCHARA TIPO RIVALVA O SIMILAR</t>
  </si>
  <si>
    <t>MEZCLA ASFÁLTICA EN CALIENTE DENSA MD10 CON CEMENTO ASFÁLTICO TIPO II</t>
  </si>
  <si>
    <t>MEZCLA ASFÁLTICA EN CALIENTE DENSA MD12 CON CEMENTO ASFÁLTICO TIPO II</t>
  </si>
  <si>
    <t>MEZCLA ASFÁLTICA EN CALIENTE DENSA MD20 CON CEMENTO ASFÁLTICO TIPO II</t>
  </si>
  <si>
    <t>EXTINTOR x 10 LB</t>
  </si>
  <si>
    <t>CAMILLA EN FIBRA CON ARNÉS - INMOVILIZADOR Y SEÑAL</t>
  </si>
  <si>
    <t>VALLA DE 3.0m x 6.0m CON ESTRUCTURA METÁLICA - ESTRUCTURA TIPO VALLA EN CERCHA + BANNER. Incluye suministro e instalación. Impresión 720 DPI; Tintas para exteriores.</t>
  </si>
  <si>
    <t>VALLA MÓVIL DE 1.20m x 1.20m EN LÁMINA GALVANIZADA CALIBRE 20, ÁNGULO EN HIERRO DE 2 x 1-1/8" IMPRESO EN VINILO ADHESIVO. Incluye suministro e instalación. Impresión 720 DPI; Tintas para exteriores.</t>
  </si>
  <si>
    <t>SELLADOR ELÁSTICO UNIVERSAL DE ALTO DESEMPEÑO (300 cc)</t>
  </si>
  <si>
    <t>ADITIVOS INCURSORES DE AIRE</t>
  </si>
  <si>
    <t>ADITIVO REDUCTOR DE AGUA</t>
  </si>
  <si>
    <t>ADITIVO RETARDANTE</t>
  </si>
  <si>
    <t>ADITIVO REDUCTOR DE AGUA Y RETARDANTE</t>
  </si>
  <si>
    <t>ADITIVO REDUCTOR DE AGUA Y ACELERANTE DE FRAGUADO</t>
  </si>
  <si>
    <t>ADITIVO REDUCTOR DE AGUA DE ALTO RANGO</t>
  </si>
  <si>
    <t>ADITIVO REDUCTOR DE AGUA DE ALTO RANGO Y RETARDANTE</t>
  </si>
  <si>
    <t>ADITIVO SUPERPLASTIFICANTE Y REDUCTOR DE AGUA DE ALTO PODER</t>
  </si>
  <si>
    <t>PERFORACIÓN MECÁNICA POR PERCUSIÓN Y LAVADO EN SUELO BLANDO DE 0 a 10m. Incl descrip visual de estratos encontrados,lecturas de campo,tipo y prof. muestras recuperadas,datos nivel freático,SPT,Veleta</t>
  </si>
  <si>
    <t>PERFORACIÓN MECÁNICA POR ROTACIÓN EN ROCA DE 0 a 10m. Incl recuperación continua muestras,descrip visual estratos encontrados,lecturas de campo,tipo y prof muestras recuperadas,SPT,Veleta de campo</t>
  </si>
  <si>
    <t>PERFORACIÓN MECÁNICA POR ROTACIÓN EN COLUVIÓN/ALUVIÓN DE 0 a 10m. Incl recuperación continua muestras,descrip visual estrat encontrados,lecturas de campo,tipo y prof muestras recuperadas,SPT,Veleta</t>
  </si>
  <si>
    <t>PERFORACIÓN MECÁNICA POR ROTACIÓN EN ROCA DE 0 a 30m. Incl recuperación continua muestras,descrip visual estratos encontrados,lecturas de campo,tipo y prof muestras recuperadas,SPT,Veleta de campo</t>
  </si>
  <si>
    <t>PERFORACIÓN MECÁNICA POR ROTACIÓN EN COLUVIÓN/ALUVIÓN DE 0 a 30m. Incl recuperación continua muestras,descrip visual estrat encontrados,lecturas de campo,tipo y prof muestras recuperadas,SPT,Veleta</t>
  </si>
  <si>
    <t>PERFORACIÓN MECÁNICA POR ROTACIÓN EN ROCA DE 0 a 50m. Incl recuperación continua muestras,descrip visual estratos encontrados,lecturas de campo,tipo y prof muestras recuperadas,SPT,Veleta de campo</t>
  </si>
  <si>
    <t>PERFORACIÓN MECÁNICA POR ROTACIÓN EN ROCA DE 0 + 50m. Incl recuperación continua muestras,descrip visual estratos encontrados,lecturas de campo,tipo y prof muestras recuperadas,SPT,Veleta de campo</t>
  </si>
  <si>
    <t>ENSAYO DE CPTU HASTA 30 METROS</t>
  </si>
  <si>
    <t>ENSAYO DE CPTU HASTA 50 METROS</t>
  </si>
  <si>
    <t>ENSAYO DE CPTUS HASTA 30 METROS  (CONO SÍSMICO SCPTu)</t>
  </si>
  <si>
    <t>ENSAYO DE CPTUS HASTA 50 METROS  (CONO SÍSMICO SCPTu)</t>
  </si>
  <si>
    <t>ENSAYO DE DOWNHOLE HASTA 30 METROS (Sin perforación, ni tubería de PVC)</t>
  </si>
  <si>
    <t>ENSAYO DE DOWNHOLE HASTA 50 METROS (Sin perforación, ni tubería de PVC)</t>
  </si>
  <si>
    <t>SISTEMA (SONDEO) ELÉCTRICO VERTICAL (30 metros de profundidad)</t>
  </si>
  <si>
    <t>CEMENTO ASFÁLTICO MODIFICADO CON POLÍMEROS TIPO III</t>
  </si>
  <si>
    <t>CEMENTO ASFÁLTICO MODIFICADO CON POLÍMEROS TIPO V</t>
  </si>
  <si>
    <t>INSTAL. Y PUESTA EN SERVICIO DE CONTROLADOR DE TRAFICO C900 EN BOGOTÁ, (Incl. transp. de controlador desde SDM hasta lugar instalación en Bogotá, M de O e IVA, No incl. suministro de Controlador</t>
  </si>
  <si>
    <t>DEFENSA VIAL METÁLICA en acero laminado en frío, vigas en forma doble honda o W, parales y separadores metálicos</t>
  </si>
  <si>
    <t>LEVANTAMIENTO TOPOGRÁFICO A TODO COSTO. NIVEL DE COMPLEJIDAD ALTO. Incluye personal, equipos, costos operacionales, procesamiento y entrega de la información, todos los costos indirectos e IVA.</t>
  </si>
  <si>
    <t>LEVANTAMIENTO TOPOGRÁFICO A TODO COSTO. NIVEL DE COMPLEJIDAD MEDIO. Incluye personal, equipos, costos operacionales, procesamiento y entrega de la información, todos los costos indirectos e IVA.</t>
  </si>
  <si>
    <t>LEVANTAMIENTO TOPOGRÁFICO A TODO COSTO. NIVEL DE COMPLEJIDAD BAJO. Incluye personal, equipos, costos operacionales, procesamiento y entrega de la información, todos los costos indirectos e IVA.</t>
  </si>
  <si>
    <t>ALQUILER CEPILLO TEXTURIZADOR DE 1.20 m. Con tubo en aluminio de 1.85 m.</t>
  </si>
  <si>
    <t>FLOTADOR PARA ENRASADO MANUAL - ALQUILER FLOTACANAL DE 1.20 m. Con un tubo aluminio de 1.85 m.</t>
  </si>
  <si>
    <t>KIT SILLA YEE 250 x 200 PVC</t>
  </si>
  <si>
    <t>KIT SILLA YEE 315 x 200 PVC</t>
  </si>
  <si>
    <t>KIT SILLA YEE 400 x 200 PVC</t>
  </si>
  <si>
    <t>KIT SILLA YEE 450 x 200 PVC</t>
  </si>
  <si>
    <t>RUTEADORA CH750</t>
  </si>
  <si>
    <t>ANDAMIO CERTIFICADO MULTIDIRECCIONAL 4 MÓDULOS AUTOESTABLES (2 TORRES CON PASARELA DE 3 METROS DE 1.40 m x 5.80 m)</t>
  </si>
  <si>
    <t>TRATAMIENTO Y DISPOSICIÓN FINAL DE RESIDUOS PELIGROSOS</t>
  </si>
  <si>
    <t>CERRAMIENTO NYLOFOR 3D PRO Altura 2.00 m Fabricada en alambre de acero galvanizado de 5mm, recubierto con pintura de Poliéster Verde, de 4.75 mm de diámetro.Concreto de 3000 psi.</t>
  </si>
  <si>
    <t>MANO DE OBRA PARA CERRAMIENTO NYLOFOR 3D PRO Altura 2.00 m. Incluye excavación para base, fundida en concreto hecho en obra, armado de la estructura, huecos de 200 x 50 mm, nivelación e instalación.</t>
  </si>
  <si>
    <t>MANIJA EN VARILLA LISA DE 1" EN ACERO A-37 ENMANTELADO CON TUBO PVC DE 1" x 1/4" CON PLATINA DE 1 1/2" x 1/4" SOLDADA</t>
  </si>
  <si>
    <t>TALADRO ROTOPERCUTOR MAYOR A 3/4"</t>
  </si>
  <si>
    <t>REPARADUCTO PVC D=4" - DUCTO TELEFÓNICO</t>
  </si>
  <si>
    <t>CONCRETO MR45 GRAVA COMÚN ACELERADO A 3 DÍAS.</t>
  </si>
  <si>
    <t>CONCRETO MR50 GRAVA COMÚN ACELERADO A 3 DÍAS.</t>
  </si>
  <si>
    <t>PENDONES ELABORADOS  EN BANNER, CON UNA DIMENSIÓN DE 1.00 m DE ANCHO POR 1.50 m DE LARGO. IMPRESIÓN A FULL COLOR SEGÚN DISEÑOS DE OJALETES.</t>
  </si>
  <si>
    <t>BASTÓN LUMINOSO 5 FUNCIONES GRANDE ST -900 -1 55 x 4.5 cm RECARGABLE.</t>
  </si>
  <si>
    <t>TACHA REFLECTIVA UNIDIRECCIONAL BLANCA/ROJA. Incluye suministro e instalación</t>
  </si>
  <si>
    <t>SEÑAL VERTICAL INFORMATIVA SI-27C (70 cm x 100 cm). INCLUYE SUMINISTRO E INSTALACION.</t>
  </si>
  <si>
    <t>POSTE TIPO MÉNSULA T2 (2.50m) EN TUBO SCH 40 GALVANIZADO Y PINTADO.</t>
  </si>
  <si>
    <t>ALQUILER EQUIPO DE PERFORACIÓN, INCLUYE  JUEGO DE BROCAS - (BARRENADORA. Incl. Trípode y elementos de perforación y extensión) Incl. OPERARIO Y COMBUSTIBLE. Incluye Stand By mínimo de 5 horas diarias.</t>
  </si>
  <si>
    <t>ADAPTADOR TERMINAL CAMPANA PVC D= 6"</t>
  </si>
  <si>
    <t>MEDICIÓN DE LA RESISTENCIA AL DESLIZAMIENTO EN ESTRUCTURA DE PAVIMENTO RÍGIDOS Y FLEXIBLES (Coeficiente de Fricción) CON CON EQUIPO DE ALTO RENDIMIENTO. Incl. movilización, toma de información, proces</t>
  </si>
  <si>
    <t>MEDICIÓN DE PERFIL LONGITUDINAL Y TRANSVERSAL EN ESTRUCTURA DE PAVIMENTO CON PERFILÓMETRO LASER Y DETERMINACIÓN DEL ÍNDICE DE RUGOSIDAD INTERNACIONAL -IRI- Y LA IRREGULARIDAD SUPERFICIAL (AHUELLAMIENTO. Incluye movilización y carro escolta del equipo y toma de información, procesamiento, cálculo y entrega de resultados.</t>
  </si>
  <si>
    <t>ALQUILER DE GPS DE MANO GARMIN GPSMAP Serie 64 x Día, CON ALTÍMETRO Y BRÚJULA. PANTALLA A COLOR DE 2.6"</t>
  </si>
  <si>
    <t>MODULO DE PAGO TAQUILLA EXTERIOR-ESTACIONES TRANSMILENIO EN ACERO INOXIDABLE 304 B, DIVISIONES INTERNAS CON PUERTA PARA DIVIDIR Y ESTRUCTURA METÁLICA PARA PISO. Incl. fabricación,transporte,montaje</t>
  </si>
  <si>
    <t>BARRERA EPOXICA POLIAMIDA</t>
  </si>
  <si>
    <t>ESMALTE POLIURETANO ACRÍLICO (AMARILLO RAL 1003)</t>
  </si>
  <si>
    <t>ESMALTE POLIURETANO ACRÍLICO (NEGRO RAL 9005)</t>
  </si>
  <si>
    <t>ESMALTE POLIURETANO ACRÍLICO (GRIS RAL 7045)</t>
  </si>
  <si>
    <t>BARANDA DE TRES TUBOS M82</t>
  </si>
  <si>
    <t>CERRAMIENTO TIPO CED M72</t>
  </si>
  <si>
    <t>BARANDA M-80 A, CON MÓDULO FRONTAL EN MALLA ESLABONADA</t>
  </si>
  <si>
    <t>MACROFIBRAS SINTÉTICAS DE POLIPROPILENO</t>
  </si>
  <si>
    <t>MEZCLA ASFÁLTICA EN CALIENTE SEMIDENSA MS 25 CON CEMENTO ASFÁLTICO 60-70</t>
  </si>
  <si>
    <t>CONCRETO MR41 CON FIBRAS METÁLICAS</t>
  </si>
  <si>
    <t>CONCRETO MR43 CON FIBRAS METÁLICAS</t>
  </si>
  <si>
    <t>CONCRETO MR41 CON MACROFIBRAS DE POLIPROPILENO</t>
  </si>
  <si>
    <t>CONCRETO MR43 CON MACROFIBRAS DE POLIPROPILENO</t>
  </si>
  <si>
    <t>MICROFIBRAS SINTÉTICA MONOFILAMENTO DE POLIPROPILENO</t>
  </si>
  <si>
    <t>FONDO DE JUNTA EN ESPUMA DE POLIETILENO DE BAJA DENSIDAD D= 32 mm</t>
  </si>
  <si>
    <t>PRUEBA DE CARGA DINÁMICA PARA PUENTE PEATONAL METÁLICO TIPO TRANSMILENIO (Incluye:  Ejecución de las pruebas mediante nivelación de precisión y Transporte de equipos de medida a obra). Incluye IVA.</t>
  </si>
  <si>
    <t>PRUEBA DE CARGA ESTÁTICA PARA PUENTE PEATONAL METÁLICO TIPO TRANSMILENIO (Incluye: Ejecución de las pruebas mediante nivelación de precisión y Transporte de equipos de medida a obra). Incluye IVA.</t>
  </si>
  <si>
    <t>REHABILITACIÓN RED DE ALCANTARILLADO CON TECNOLOGÍA CIPP, CON RESINA DE GRP CURADA CON RAYOS UV, INCLUYE EQUIPOS, MATERIALES, TRANSPORTES Y PERSONAL. DIÁMETRO 8”. ESPESOR 3,00 mm. EC = 14.200 MPA.</t>
  </si>
  <si>
    <t>REHABILITACIÓN RED DE ALCANTARILLADO CON TECNOLOGÍA CIPP, CON RESINA DE GRP CURADA CON RAYOS UV, INCLUYE EQUIPOS, MATERIALES, TRANSPORTES Y PERSONAL. DIÁMETRO 10”. ESPESOR 3,00 mm. EC = 14.200 MPA.</t>
  </si>
  <si>
    <t>REHABILITACIÓN RED DE ALCANTARILLADO CON TECNOLOGÍA CIPP, CON RESINA DE GRP CURADA CON RAYOS UV, INCLUYE EQUIPOS, MATERIALES, TRANSPORTES Y PERSONAL. DIÁMETRO 12”. ESPESOR 3,00 mm. EC = 14.200 MPA.</t>
  </si>
  <si>
    <t>REHABILITACIÓN RED DE ALCANTARILLADO CON TECNOLOGÍA CIPP, CON RESINA DE GRP CURADA CON RAYOS UV, INCLUYE EQUIPOS, MATERIALES, TRANSPORTES Y PERSONAL. DIÁMETRO 14”. ESPESOR 3,50 mm. EC = 14.200 MPA.</t>
  </si>
  <si>
    <t>REHABILITACIÓN RED DE ALCANTARILLAO CON TECNOLOGÍA CIPP, CON RESINA DE GRP CURADA CON RAYOS UV, INCLUYE EQUIPOS, MATERIALES, TRANSPORTES Y PERSONAL. DIÁMETRO 16”. ESPESOR 4.20 mm. EC = 14.200 MPA.</t>
  </si>
  <si>
    <t>REHABILITACIÓN RED DE ALCANTARILLADO CON TECNOLOGÍA CIPP, CON RESINA DE GRP CURADA CON RAYOS UV, INCLUYE EQUIPOS, MATERIALES, TRANSPORTES Y PERSONAL. DIÁMETRO 18”. ESPESOR 4.20 mm. EC = 14.200 MPA.</t>
  </si>
  <si>
    <t>REHABILITACIÓN RED DE ALCANTARILLADO CON TECNOLOGÍA CIPP, CON RESINA DE GRP CURADA CON RAYOS UV, INCLUYE EQUIPOS, MATERIALES, TRANSPORTES Y PERSONAL. DIÁMETRO 20”. ESPESOR 4.90 mm. EC = 14.200 MPA.</t>
  </si>
  <si>
    <t>REHABILITACIÓN RED DE ALCANTARILLADO CON TECNOLOGÍA CIPP, CON RESINA DE GRP CURADA CON RAYOS UV, INCLUYE EQUIPOS, MATERIALES, TRANSPORTES Y PERSONAL. DIÁMETRO 24”. ESPESOR 5.60 mm. EC = 14.200 MPA.</t>
  </si>
  <si>
    <t>REHABILITACIÓN RED DE ALCANTARILLADO CON TECNOLOGÍA CIPP, CON RESINA DE GRP CURADA CON RAYOS UV, INCLUYE EQUIPOS, MATERIALES, TRANSPORTES Y PERSONAL. DIÁMETRO 27”. ESPESOR 6.30 mm. EC = 14.200 MPA.</t>
  </si>
  <si>
    <t>REHABILITACIÓN RED DE ALCANTARILLADO CON TECNOLOGÍA CIPP, CON RESINA DE GRP CURADA CON RAYOS UV, INCLUYE EQUIPOS, MATERIALES, TRANSPORTES Y PERSONAL. DIÁMETRO 30”. ESPESOR 7.00 mm. EC = 14.200 MPA.</t>
  </si>
  <si>
    <t>REHABILITACIÓN RED DE ALCANTARILLADO CON TECNOLOGÍA CIPP, CON RESINA DE GRP CURADA CON RAYOS UV, INCLUYE EQUIPOS, MATERIALES, TRANSPORTES Y PERSONAL. DIÁMETRO 36”. ESPESOR 9.10 mm. EC = 16.875 MPA.</t>
  </si>
  <si>
    <t>REHABILITACIÓN RED DE ALCANTARILLADO CON TECNOLOGÍA CIPP, CON RESINA DE GRP CURADA CON RAYOS UV, INCLUYE EQUIPOS, MATERIALES, TRANSPORTES Y PERSONAL. DIÁMETRO 40”. ESPESOR 9.80 mm. EC = 16.875 MPA.</t>
  </si>
  <si>
    <t>REHABILITACIÓN RED DE ALCANTARILLADO CON TECNOLOGÍA CIPP, CON RESINA DE GRP CURADA CON RAYOS UV, INCLUYE EQUIPOS, MATERIALES, TRANSPORTES Y PERSONAL. DIÁMETRO 42”. ESPESOR 10.50 mm. EC = 16.875 MPA.</t>
  </si>
  <si>
    <t>REDUCCIÓN PVC E.L.  D= 1 1/2 x 1" (BUJE SOLDADO)</t>
  </si>
  <si>
    <t>INTERRUPTOR GRADO INDUSTRIAL, 20A, EN CAJA FUNCIÓN ALUMINIO 11.7X11.7X5 CM, CON TAPA Y EMPAQUE</t>
  </si>
  <si>
    <t>CONCRETO MR45 CON FIBRAS METÁLICAS</t>
  </si>
  <si>
    <t>CONCRETO MR45 CON MACROFIBRAS DE POLIPROPILENO</t>
  </si>
  <si>
    <t>AUTOIMPRIMANTE EPÓXICO TOLERANTE DE SUPERFICIE</t>
  </si>
  <si>
    <t>IMPRIMANTE EPÓXICO TOLERANTE DE SUPERFICIE</t>
  </si>
  <si>
    <t>SELLO DE SILICONA TIPO SL</t>
  </si>
  <si>
    <t>CINTURÓN DE CIERRE Ø24" e=1/4"</t>
  </si>
  <si>
    <t>NIPLE HD Ø4" BRIDA B16.5 x LISO Long. 816 mm. CON PASAMURO z=665mm</t>
  </si>
  <si>
    <t>NIPLE HD Ø4" BRIDA B16.5 x LISO Long. 1274 mm. CON PASAMURO z=824mm</t>
  </si>
  <si>
    <t>NIPLE HD Ø4" BRIDA B16.5 x LISO Long. 500 mm. CON PASAMURO z=310mm</t>
  </si>
  <si>
    <t>NIPLE HD Ø4" BRIDA B16.5 x LISO Long. 1020 mm. CON PASAMURO z=820mm</t>
  </si>
  <si>
    <t>PIEZA ESPECIAL CCP Ø24" LISOxLISO CL300 LONGITUD 4000mm CON (1) SALIDA VERTICAL SOBRE LOMO DE Ø3" LONGITUD 200mm DE LA CAJA EXTERNA DEL TUBO A BRIDA B.16.5  Y (2) RUANAS PASAMURO Ø24" e=1' HA SOLDADAS</t>
  </si>
  <si>
    <t>PIEZA ESPECIAL CCP Ø18" CL300 TIPO NIPLE LISO-BRIDA LONGITUD= 2300mm, (1) RUANA PASAMURO Ø18" HA e=1" SOLDADA A DISTANCIA z=0.85m (1) AMPLIACIÓN Ø18"A Ø24" LONGITUD=450mm SOLDADA A 1150mm DE LA BRIDA</t>
  </si>
  <si>
    <t>TUBERIA HG Ø1 1/2"</t>
  </si>
  <si>
    <t>UNION DE DESMONTAJE AUTOPORTANTE HD Ø4" BRIDA B16.5</t>
  </si>
  <si>
    <t>CODO EN ACERO F 18" ENTRE 5° Y 22½° JUNTA ESPIGO / CAMPANA CON EMPAQUE DE CAUCHO, CON REVESTIMIENTO INTERIOR Y RECUBRIMIENTO EXTERIOR EN MORTERO DE CEMENTO. L=0,4 X 0,4M. PRESIÓN DE TRABAJO HASTA = 25</t>
  </si>
  <si>
    <t>CODO EN ACERO F 18" ENTRE 22½° Y 45° JUNTA ESPIGO / CAMPANA CON EMPAQUE DE CAUCHO, CON REVESTIMIENTO INTERIOR Y RECUBRIMIENTO EXTERIOR EN MORTERO DE CEMENTO. L=0,60 X 0,60M. PRESIÓN DE TRABAJO HASTA =</t>
  </si>
  <si>
    <t>CODO EN ACERO F 18" ENTRE 45° Y 67½° JUNTA ESPIGO / CAMPANA CON EMPAQUE DE CAUCHO, CON REVESTIMIENTO INTERIOR Y RECUBRIMIENTO EXTERIOR EN MORTERO DE CEMENTO. L=0,90 X 0,90M. PRESIÓN DE TRABAJO HASTA =</t>
  </si>
  <si>
    <t>CODO EN ACERO F 18" ENTRE 45° Y 67½° JUNTA ESPIGO / CAMPANA CON EMPAQUE DE CAUCHO, CON REVESTIMIENTO INTERIOR Y RECUBRIMIENTO EXTERIOR EN MORTERO DE CEMENTO. L=1,35 X 1,35M. PRESIÓN DE TRABAJO HASTA =</t>
  </si>
  <si>
    <t>TUBO EN ACERO F 20" CON UNIONES ESPIGO / CAMPANA CON EMPAQUE DE CAUCHO, CON REVESTIMIENTO INTERIOR Y RECUBRIMIENTO EXTERIOR EN MORTERO DE CEMENTO. FABRICADO DE CONFORMIDAD CON LA NORMA AWWA C 200 A PA</t>
  </si>
  <si>
    <t>CODO EN ACERO F 20" ENTRE 5° Y 22½° JUNTA ESPIGO / CAMPANA CON EMPAQUE DE CAUCHO, CON REVESTIMIENTO INTERIOR Y RECUBRIMIENTO EXTERIOR EN MORTERO DE CEMENTO. L=0,4 X 0,4M. PRESIÓN DE TRABAJO HASTA = 25</t>
  </si>
  <si>
    <t>CODO EN ACERO F 20" ENTRE 22½° Y 45° JUNTA ESPIGO / CAMPANA CON EMPAQUE DE CAUCHO, CON REVESTIMIENTO INTERIOR Y RECUBRIMIENTO EXTERIOR EN MORTERO DE CEMENTO. L=0,65 X 0,65M. PRESIÓN DE TRABAJO = 250 P</t>
  </si>
  <si>
    <t>TUBO EN ACERO F 24" CON UNIONES ESPIGO / CAMPANA CON EMPAQUE DE CAUCHO, CON REVESTIMIENTO INTERIOR Y RECUBRIMIENTO EXTERIOR EN MORTERO DE CEMENTO. FABRICADO DE CONFORMIDAD CON LA NORMA AWWA C 200 A PA</t>
  </si>
  <si>
    <t>CODO EN ACERO F 24" ENTRE 5° Y 22½° JUNTA ESPIGO / CAMPANA CON EMPAQUE DE CAUCHO, CON REVESTIMIENTO INTERIOR Y RECUBRIMIENTO EXTERIOR EN MORTERO DE CEMENTO. L=0,45 X 0,45M. PRESIÓN DE TRABAJO HASTA =</t>
  </si>
  <si>
    <t>CODO EN ACERO F 24" ENTRE 22½° Y 45° JUNTA ESPIGO / CAMPANA CON EMPAQUE DE CAUCHO, CON REVESTIMIENTO INTERIOR Y RECUBRIMIENTO EXTERIOR EN MORTERO DE CEMENTO. L=0,80 X 0,80M. PRESIÓN DE TRABAJO = 250 P</t>
  </si>
  <si>
    <t>CODO EN ACERO F 24" ENTRE 45° Y 67½° JUNTA ESPIGO / CAMPANA CON EMPAQUE DE CAUCHO, CON REVESTIMIENTO INTERIOR Y RECUBRIMIENTO EXTERIOR EN MORTERO DE CEMENTO. L=1,20 X 1,20M. PRESIÓN DE TRABAJO = 250 P</t>
  </si>
  <si>
    <t>CANAL DE DRENAJE MONOLÍTICO EN CONCRETO POLIMÉRICO PD 150V, CLASE D400, COLOR NATURAL, H=27cm, A=20cm, Long=100cm, (Incluye rejilla)</t>
  </si>
  <si>
    <t>CANAL DE INSPECCION MONOLÍTICO EN CONCRETO POLIMÉRICO DE DRENAJE PD 150V, CLASE D400, COLOR NATURAL, H=27cm, A=20cm, Long=50cm, (Incluye rejilla)</t>
  </si>
  <si>
    <t>SUMIDERO PARA CANAL DE DRENAJE MONOLÍTICO EN CONCRETO POLIMÉRICO PD 150V, CLASE D400, COLOR NATURAL, CON REJA DE FUNDICIÓN, H=57,5cm, A=18cm, Long=50cm (Incluye rejilla)</t>
  </si>
  <si>
    <t>CANAL DE DRENAJE MONOLÍTICO EN CONCRETO POLIMÉRICO RD 200V, CLASE F900, COLOR NATURAL, H=53cm, A=26cm, Long=100cm (Incluye rejilla)</t>
  </si>
  <si>
    <t>CANAL DE INSPECCION DE DRENAJE MONOLÍTICO EN CONCRETO POLIMÉRICO RD 200V, CLASE F900, COLOR NATURAL, H=53cm, A=26cm, Long=66cm (Incluye rejilla)</t>
  </si>
  <si>
    <t>PENNISETUM (Incluye 16 unidades por M2)</t>
  </si>
  <si>
    <t>LIRIOPE (Incluye 16 unidades por M2)</t>
  </si>
  <si>
    <t>CLAVEL CHINO (Incluye 16 unidades por M2)</t>
  </si>
  <si>
    <t>PRUEBA DE CARGA ESTÁTICA Y DINÁMICA PARA PUENTE PEATONAL EN ESTRUCTURA METÁLICA Y CONCRETO REFORZADO. (Incl. logística, equipos y personal para toma información, procesamiento y entrega informe final.</t>
  </si>
  <si>
    <t>PISO EN PORCELANATO COLOR GRIS OSCURO TIPO BARI PLUS, ACABADO PULIDO, FORMATO 0,60cmx0,60cm LÍNEA CONVENCIONAL.</t>
  </si>
  <si>
    <t>PINO ROMERON H=1.5m (Incluye tutor con manguera y alambre)</t>
  </si>
  <si>
    <t>CHALECO SENCILLO EN DRIL SIN LOGO DOS BOLSILLOS</t>
  </si>
  <si>
    <t>CHALECO REFLECTIVO EN TELA</t>
  </si>
  <si>
    <t>CARTUCHO RESPIRADOR P-100 VAPORES ORGÁNICOS</t>
  </si>
  <si>
    <t>GUANTE SOLDADOR</t>
  </si>
  <si>
    <t>DESCENDEDOR ANTICAIDA</t>
  </si>
  <si>
    <t>EXÁMEN DE APTITUD PSICOFÍSICA PARA TRABAJO EN ALTURA (Incluye perfíl lipídico, glicemia pre y post.)</t>
  </si>
  <si>
    <t>TOMA DE DEFLEXIONES CON EQUIPO DEFLECTÓMETRO DE IMPACTO (FWD/HWD) PARA PAVIMENTO CON SUPERFICIE FLEXIBLE. Incluye movilización, carro escolta del equipo, toma de información, procesamiento y entrega de resultados</t>
  </si>
  <si>
    <t>Pto.3R</t>
  </si>
  <si>
    <t>TOMA DE DEFLEXIONES CON EQUIPO DEFLECTÓMETRO DE IMPACTO (FWD/HWD) PARA PAVIMENTO CON SUPERFICIE RÍGIDA. Incluye movilización, carro escolta del equipo, toma de información, procesamiento y entrega de resultados</t>
  </si>
  <si>
    <t>TOMA DE DEFLEXIONES CON EQUIPO DEFLECTÓMETRO DE IMPACTO (LWD) EN ESTRUCTURA DE PAVIMENTO. Incluye movilización, toma de información, procesamiento y entrega de resultados.</t>
  </si>
  <si>
    <t>MEDICIÓN DE PERFIL LONGITUDINAL EN ESTRUCTURA DE PAVIMENTO CON PERFILÓMETRO PIVOTANTE DE ALTA PRECISIÓN Y DETERMINACIÓN DEL ÍNDICE DE RUGOSIDAD INTERNACIONAL -IRI-. Incluye movilización, toma información, procesamiento y entrega de resultados</t>
  </si>
  <si>
    <t>MEDICIÓN DE PERFIL LONGITUDINAL EN ESTRUCTURA DE PAVIMENTO CON PERFILÓMETRO LASER Y DETERMINACIÓN DEL ÍNDICE DE RUGOSIDAD INTERNACIONAL -IRI-. Incluye movilización y carro escolta del equipo y toma de</t>
  </si>
  <si>
    <t>LEVANTAMIENTO DE FALLAS EN ESTRUCTURA DE PAVIMENTO CON SUPERFICIE FLEXIBLE, RÍGIDA O ARTICULADA EN ZONA URBANA, CON EQUIPO DE ALTO RENDIMIENTO MEDIANTE CAPTURA DE IMÁGENES DE ALTA RESOLUCIÓN O SISTEMA LASER. Incluye movilización y carro escolta del equipo y toma de información, procesamiento y entrega del inventario de fallas.</t>
  </si>
  <si>
    <t>LEVANTAMIENTO DE FALLAS EN ESTRUCTURA DE PAVIMENTO CON SUPERFICIE FLEXIBLE, RÍGIDA O ARTICULADA EN ZONA URBANA, CON EQUIPO DE ALTO RENDIMIENTO MEDIANTE CAPTURA DE IMÁGENES DE ALTA RESOLUCIÓN O SISTEMA LASER, Y DETERMINACIÓN DEL ÍNDICE DE CONDICIÓN DEL PAVIMENTO-PCI. Incluye movilización y carro escolta del equipo y toma de información, procesamiento, cálculo y entrega del inventario de fallas y resultado de valor de PCI.</t>
  </si>
  <si>
    <t>LEVANTAMIENTO DE FALLAS EN ESTRUCTURA DE PAVIMENTO EN ZONA URBANA CON CUADRILLA (A PIE). Incluye toma de información, procesamiento y entrega del inventario de fallas.</t>
  </si>
  <si>
    <t>LEVANTAMIENTO DE FALLAS EN ESTRUCTURA DE PAVIMENTO EN ZONA URBANA CON CUADRILLA (A PIE), Y DETERMINACIÓN DEL ÍNDICE DE CONDICIÓN DEL PAVIMENTO-PCI O ÍNDICE DE CONDICIÓN DE VÍAS SIN SUPERFICIE-URCI. Incluye toma de información, procesamiento, cálculo y entrega del inventario de fallas y resultado de valor de PCI O URCI.</t>
  </si>
  <si>
    <t>LEVANTAMIENTO DE FALLAS EN ESTRUCTURA DE PAVIMENTO CON SUPERFICIE FLEXIBLE, RÍGIDA O ARTICULADA EN ZONA RURAL, CON EQUIPO DE ALTO RENDIMIENTO MEDIANTE CAPTURA DE IMÁGENES DE ALTA RESOLUCIÓN O SISTEMA LASER, Y DETERMINACIÓN DEL ÍNDICE DE CONDICIÓN DEL PAVIMENTO -PCI. Incluye movilización y carro escolta del equipo y toma de información, procesamiento, cálculo y entrega del inventario de fallas y resultado de valor de PCI.</t>
  </si>
  <si>
    <t>LEVANTAMIENTO DE FALLAS EN ESTRUCTURA DE PAVIMENTO EN ZONA RURAL CON CUADRILLA (A PIE). Incluye toma de información, procesamiento y entrega del inventario de fallas.</t>
  </si>
  <si>
    <t>LEVANTAMIENTO DE FALLAS EN ESTRUCTURA DE PAVIMENTO EN ZONA RURAL CON CUADRILLA (A PIE), Y DETERMINACIÓN DEL ÍNDICE DE CONDICIÓN DEL PAVIMENTO -PCI O ÍNDICE DE CONDICIÓN DE VÍAS SIN SUPERFICIE-URCI. Incluye toma de información, procesamiento, cálculo y entrega del inventario de fallas y resultado de valor de PCI O URCI.</t>
  </si>
  <si>
    <t>DETERMINACIÓN DE ESPESORES EN ESTRUCTURA DE PAVIMENTO CON EQUIPO GEORRADAR, EQUIPADO MÍNIMO CON DOS ANTENAS DE OPERACIÓN, CON FRECUENCIAS: LA PRIMERA COMO MÍNIMO 1000 MHZ Y LA SEGUNDA ENTRE 300 Y 600</t>
  </si>
  <si>
    <t>MEDICIÓN DE LA RESISTENCIA AL DESLIZAMIENTO EN ESTRUCTURA DE PAVIMENTO CON DISPOSITIVO DE RUEDA PARCIALMENTE BLOQUEADA CON GRADO DE DESLIZAMIENTO FIJO. Incluye movilización y carro escolta del equipo</t>
  </si>
  <si>
    <t>MEDICIÓN DE PERFIL TRANSVERSAL EN ESTRUCTURA DE PAVIMENTO CON PERFILÓMETRO LASER Y DETERMINACIÓN DE LA IRREGULARIDAD SUPERFICIAL (AHUELLAMIENTO). Incluye movilización y carro escolta del equipo y toma</t>
  </si>
  <si>
    <t>MEDICIÓN DE PERFIL DE MACROTEXTURA EN ESTRUCTURA DE  PAVIMENTO CON PERFILÓMETRO LASER Y DETERMINACIÓN DE LA PROFUNDIDAD MEDIA DEL PERFIL (MDP). Incluye movilización y carro escolta del equipo y toma d</t>
  </si>
  <si>
    <t>MEDICIÓN DE PERFIL LONGITUDINAL, TRANSVERSAL Y DE MACROTEXTURA  EN ESTRUCTURA DE PAVIMENTO CON PERFILÓMETRO LASER Y DETERMINACIÓN DEL ÍNDICE DE RUGOSIDAD INTERNACIONAL -IRI-, IRREGULARIDAD SUPERFICIAL</t>
  </si>
  <si>
    <t>ALQUILER  DE DEFLECTÓMETRO DE IMPACTO (FWD/HWD). Incluye movilización y carro escolta del equipo y toma de información, procesamiento y entrega de resultados.</t>
  </si>
  <si>
    <t>ALQUILER  DE DEFLECTÓMETRO DE IMPACTO (LWD). Incluye movilización y toma de información, procesamiento y entrega de resultados.</t>
  </si>
  <si>
    <t>ENSAYO RADIOGRÁFICO</t>
  </si>
  <si>
    <t>EVALUACIÓN DEL GRADO DE LIMPIEZA MANUAL</t>
  </si>
  <si>
    <t>EVALUACIÓN DEL GRADO DE LIMPIEZA MANUAL Y MECÁNICA</t>
  </si>
  <si>
    <t>EVALUACIÓN DEL GRADO DE LIMPIEZA POR CHORRO ABRASIVO A GRADO METAL BLANCO BASADO EN EL PATRÓN SSPC - VIS1</t>
  </si>
  <si>
    <t>EVALUACIÓN DEL GRADO DE RUGOSIDAD DEL RECUBRIMIENTO</t>
  </si>
  <si>
    <t>EVALUACIÓN DE CONDICIONES AMBIENTALES (EN EL MOMENTO DE LA APLICACIÓN DEL RECUBRIMIENTO)</t>
  </si>
  <si>
    <t>INSPECCIÓN VISUAL PARA EVALUACIÓN DE DEFECTOS Y DEFINICIÓN DE PROCEDIMIENTOS DE REPARACIÓN</t>
  </si>
  <si>
    <t>TRACCIÓN DE ACERO ESTRUCTURAL</t>
  </si>
  <si>
    <t>TRACCIÓN DE BARRAS LISAS Y CORRUGADAS EN ACERO AL CARBONO</t>
  </si>
  <si>
    <t>TRACCIÓN DE ALAMBRE DE ACERO/TORON DE ACERO</t>
  </si>
  <si>
    <t>DUREZA ROCKWELL DE MATERIALES METÁLICOS (ALUMINIO)</t>
  </si>
  <si>
    <t>DETERMINACIÓN DE LA EXPANSIÓN DEL CEMENTO EN BARRAS DE MORTERO SUMERGIDAS AL AGUA</t>
  </si>
  <si>
    <t>DETERMINACIÓN DE LA ACTIVIDAD PUZOLÁNICA EN CEMENTOS CON PUZOLANA</t>
  </si>
  <si>
    <t>RESISTENCIA A LA ABRASIÓN - DESGASTE DE CONCRETO</t>
  </si>
  <si>
    <t>FLEXIÓN DE LOSETA EN CONCRETO PRETENSADO</t>
  </si>
  <si>
    <t>PUNZONAMIENTO DE PANEL EN CONCRETO PRETENSADO</t>
  </si>
  <si>
    <t>CONTENIDO DE AIRE INCLUIDO</t>
  </si>
  <si>
    <t>INSTRUMENTACIÓN INICIAL PARA ESTIMAR LA RESISTENCIA DEL CONCRETO POR EL MÉTODO DE LA MADUREZ</t>
  </si>
  <si>
    <t>FLUJO LIBRE, FLUJO RESTRINGIDO Y SEGREGACIÓN EN CONCRETOS AUTOCOMPACTANTES</t>
  </si>
  <si>
    <t>TIEMPO DE FRAGUADO DE MEZCLAS DE CONCRETO POR MEDIO DE SU RESISTENCIA A LA PENETRACIÓN</t>
  </si>
  <si>
    <t>TOMA DE LECTURAS DIARIAS PARA ESTIMAR LA RESISTENCIA DEL CONCRETO POR EL MÉTODO DE MADUREZ</t>
  </si>
  <si>
    <t>PTO/3M</t>
  </si>
  <si>
    <t>RESISTENCIA A LA PENETRACIÓN PISTÓN DE 50 MM DE DIÁMETRO</t>
  </si>
  <si>
    <t>TAMAÑO DE  ABERTURA APARENTE</t>
  </si>
  <si>
    <t>ESTABILIDAD  ULTRAVIOLETA POR HR</t>
  </si>
  <si>
    <t>DENSIDAD DE PLÁSTICOS MEDIANTE LA TÉCNICA DE GRADIENTE DE DENSIDAD</t>
  </si>
  <si>
    <t>DENSIDAD Y GRAVEDAD ESPECÍFICA (DENSIDAD RELATIVA) DE PLÁSTICOS POR DESPLAZAMIENTO</t>
  </si>
  <si>
    <t>ESPESOR NOMINAL DE LOS GEOSINTÉTICOS</t>
  </si>
  <si>
    <t>CONTENIDO DE CARBÓN NEGRO</t>
  </si>
  <si>
    <t>PROPIEDADES DE TRACCIÓN DE POLIETILENO NO REFORZADO Y GEOMEMBRANA DE POLIPROPILENO FLEXIBLE NO REFORZADO</t>
  </si>
  <si>
    <t>INTEGRIDAD DE LAS COSTURAS UTILIZADAS PARA UNIR GEOMEMBRANAS FLEXIBLES DE LÁMINAS POLIMÉRICAS</t>
  </si>
  <si>
    <t>TIEMPO DE INDUCCIÓN OXIDATIVA</t>
  </si>
  <si>
    <t>RESISTENCIA AL AGRIETAMIENTO AFECTACIONES MEDIOAMBIENTALES</t>
  </si>
  <si>
    <t>ANGULO LA FRICCIÓN CONJUNTO ARENA – PARED DE CELDA</t>
  </si>
  <si>
    <t>RESISTENCIA A LA TENSIÓN ÚLTIMA (VMPR)</t>
  </si>
  <si>
    <t>ELONGACIÓN A LA ROTURA</t>
  </si>
  <si>
    <t>PUNTO DE FUSIÓN</t>
  </si>
  <si>
    <t>CONTENIDO DE AGUA EN UNA EMULSIÓN ASFÁLTICA</t>
  </si>
  <si>
    <t>ESTABILIDAD DE LAS EMULSIONES ASFÁLTICAS DURANTE EL ALMACENAMIENTO</t>
  </si>
  <si>
    <t>ALARGAMIENTO HASTA LA ROTURA</t>
  </si>
  <si>
    <t>RESISTENCIA A TRACCIÓN</t>
  </si>
  <si>
    <t>ENSAYO DE COMPRESIÓN - MÉTODO B</t>
  </si>
  <si>
    <t>RESISTENCIA AL OZONO</t>
  </si>
  <si>
    <t>ADHERENCIA CAUCHO - ACERO</t>
  </si>
  <si>
    <t>RESISTENCIA AL DESGARRO</t>
  </si>
  <si>
    <t>DUREZA (SHORE A)</t>
  </si>
  <si>
    <t>DETERIORO DE CAUCHO EN HORNO (70 HORAS)</t>
  </si>
  <si>
    <t>MODULO DE CORTE</t>
  </si>
  <si>
    <t>RIGIDEZ TÉRMICA INSTANTÁNEA</t>
  </si>
  <si>
    <t>CONCENTRACIÓN DE SOLIDOS/VOLUMEN</t>
  </si>
  <si>
    <t>VOC (COMPONENTES VOLÁTILES ORGÁNICOS)</t>
  </si>
  <si>
    <t>COMPRESIÓN DE PLÁSTICOS RÍGIDOS</t>
  </si>
  <si>
    <t>FLEXION DE LOSETA EN PLÁSTICO RÍGIDO</t>
  </si>
  <si>
    <t>RESISTENCIA A LA ABRASIÓN - DESGASTE DE PLÁSTICO RÍGIDO</t>
  </si>
  <si>
    <t>PERFILES C GR 50/GR 36 GALVANIZADO</t>
  </si>
  <si>
    <t>CODO 45° PVC ALCANTARILLADO D=8"</t>
  </si>
  <si>
    <t>TAPA CIEGA INICIO / FIN PARA CANAL DE DRENAJE MONOLÍTICO EN CONCRETO POLIMÉRICO PD 150V, CLASE D400, COLOR NATURAL, H= 27cm, A= 20cm, Long= 50cm</t>
  </si>
  <si>
    <t>TAPA CIEGA INICIO / FIN PARA CANAL DE INSPECCIÓN DE DRENAJE MONOLÍTICO EN CONCRETO POLIMÉRICO RD 200V, CLASE F900, COLOR NATURAL, H= 53cm, A= 26cm, Long= 66cm</t>
  </si>
  <si>
    <t>TRANSFORMADOR SEMISUMERGIBLE 115 KVA, 11.4 / 0.208-0.120 KV DYN5 (Suministro e instalación).</t>
  </si>
  <si>
    <t>TRANSFORMADOR SEMISUMERGIBLE 150 KVA 11.4 /0.208-0.120 KV DYN5.  (Suministro e instalación)</t>
  </si>
  <si>
    <t>SECCIONADOR O CAJA DE MANIOBRA DE 6 VÍAS, E-S 600, D200, SERIE 15 KV.</t>
  </si>
  <si>
    <t>SECCIONADOR O CAJA DE MANIOBRA DE 4 VÍAS, E-S 600, D200, SERIE 15 KV.</t>
  </si>
  <si>
    <t>BARRAJE PREFORMADO BT DE 6 SALIDAS PARA AP INCLUYE FUSIBLE DE PROTECCIÓN DE CABLE 500 AMP, NORMA CODENSA SC340. JGO x1. INCLUYE SOPORTE PARA BARRAJE JGOx2.</t>
  </si>
  <si>
    <t>LOSETA PREFABRICADA A20 GRIS (200x200x60mm)</t>
  </si>
  <si>
    <t>TUBERÍA FLEXIBLE DE ALTA DENSIDAD NEGRA. TUBO Ø6" (160mm), TUBERÍA PEAD, PE100, SDR17, DN50, PE.</t>
  </si>
  <si>
    <t>LOSETA PODOTACTIL EN POLIPROPILENO. ANCHO 0,40m. ACABADOS SEGÚN NORMA NTC 5610. DEC. 308/2018. INCLUYE LIMPIEZA Y ALISTAMIENTO DE SUPERFICIE. INCLUYE TODOS LOS ELEMENTOS DE COLOCACION, FIJACION Y MANO</t>
  </si>
  <si>
    <t>RECUBRIMIENTO PROTECTOR EPÓXICO APLICABLE EN ELEMENTOS DE CONCRETO Y METAL BAJO AGUA.</t>
  </si>
  <si>
    <t>INHIBIDOR DE CORROSIÓN POR IMPREGNACIÓN (FORMULACIÓN MEJORADA)</t>
  </si>
  <si>
    <t>LIMPIADOR PARA CONCRETO-LADRILLO</t>
  </si>
  <si>
    <t>ADOQUIN DE CONCRETO A26 (200x100x60mm)</t>
  </si>
  <si>
    <t>LOSETA PREFABRICADA A58 (200x200x60mm)</t>
  </si>
  <si>
    <t>LOSETA PREFABRICADA A57 (200x200x60mm)</t>
  </si>
  <si>
    <t>TUBERÍA FLEXIBLE DE ALTA DENSIDAD NEGRA. TUBO Ø4" (110mm), TUBERÍA PEAD, PE100, SDR17, DN50, PE.</t>
  </si>
  <si>
    <t>TUBERÍA FLEXIBLE DE ALTA DENSIDAD NEGRA. TUBO Ø12" (315mm), TUBERÍA PEAD, PE100, SDR17, DN50, PE.</t>
  </si>
  <si>
    <t>TUBERÍA FLEXIBLE DE ALTA DENSIDAD NEGRA. TUBO Ø8" (200mm), TUBERÍA PEAD, PE100, SDR17, DN50, PE.</t>
  </si>
  <si>
    <t>TUBERÍA FLEXIBLE DE ALTA DENSIDAD NEGRA. TUBO Ø10" (250 mm), TUBERÍA PEAD, PE100, SDR17, DN50, PE.</t>
  </si>
  <si>
    <t>LUMINARIA LED 103W, 48 LED. Driver electrónico 120-227 Vac. 4.000k</t>
  </si>
  <si>
    <t>LUMINARIA LED 37W, 16 LED. Driver electrónico 120-277 V.</t>
  </si>
  <si>
    <t>LUMINARIA LED 70W, 32 LED. Driver electrónico 120-277 Vac. 4.000k</t>
  </si>
  <si>
    <t>TUBERÍA EN POLIETILENO DE 1" (25mm)</t>
  </si>
  <si>
    <t>TRANSFORMADOR SEMISUMERGIBLE 75 KVA 11.4 /0.208-0.120 KV DYN5.</t>
  </si>
  <si>
    <t>TRANSFORMADOR SEMISUMERGIBLE 45 KVA 11.4 /0.208-0.120 KV DYN5.</t>
  </si>
  <si>
    <t>TRANSFORMADOR SEMISUMERGIBLE 225 KVA 11.4 /0.208-0.120 KV DYN5.</t>
  </si>
  <si>
    <t>CIELORASO TIPO PANEL 300 C LISO LAMINA ALUMINIO 0.70 MM O SIMILAR. INCLUYE ESTRUCTURA SOPORTE CON PORTAPANEL EN ALUZINC, PINTURA POLIESTER 1 CARA, SOPORTES, ANCLAJES Y REMATES PERIMETRALES.</t>
  </si>
  <si>
    <t>TAPA (REJILLA) PARA CAÑUELA A-124. Dimensiones: 600x300x100mm.</t>
  </si>
  <si>
    <t>HORTENSIA JUMBO - FLOR AZUL - 6 PLANTAS POR M2</t>
  </si>
  <si>
    <t>SEMÁFORO CUATRO MÓDULOS FIJACIÓN EN MÁSTIL. Semaforo fijo de 200 mm, Tres luces en teconologia led mueble en policarbonato de alto impacto, soportes para instalacion,alimentacion 110- 220 v</t>
  </si>
  <si>
    <t>SEMÁFORO CUATRO MÓDULOS FIJACIÓN EN MÁSTIL CON FLECHA DE GIRO</t>
  </si>
  <si>
    <t>CONCRETO GRAVA COMÚN 4000 PSI 28 MPa (280 Kg/cm2) CON RELACIÓN AGUA MATERIAL CEMENTANTE &lt; 0.45</t>
  </si>
  <si>
    <t>CONCRETO 7000 PSI 28 MPa (280 Kg/cm2) GRAVA COMÚN 5"</t>
  </si>
  <si>
    <t>TUBERIA METALICA CORRUGADA GALVANIZADA SEGUN NORMA ASTM A-760. DIAMETRO 108".  ESPESOR DE 2,5 mm. (INCLUYE TORNILLERIA PARA EL ARMADO DE LAS LÁMINAS ENTRE SI)</t>
  </si>
  <si>
    <t>TAPÓN INFERIOR Y SUPERIOR PARA TUBERÍA INCLINÓMETRO</t>
  </si>
  <si>
    <t>ACOPLE PARA TUBERÍA INCLINÓMETRO</t>
  </si>
  <si>
    <t>PIEZOMETRO DE HILO VIBRATIL PARA PRESIÓN DE 0.30 MPA</t>
  </si>
  <si>
    <t>CABLE PVC PARA PIZÓMETRO</t>
  </si>
  <si>
    <t>BENTONITA</t>
  </si>
  <si>
    <t>TUBERÍA PARA INCLINÓMETRO D= 70mm (Tubo de 3m)</t>
  </si>
  <si>
    <t>ADOQUIN DE CONCRETO A26 (200x100x60mm) AMARILLO</t>
  </si>
  <si>
    <t>ADOQUIN DE CONCRETO A26 (200x100x60mm) OCRE</t>
  </si>
  <si>
    <t>ACERO ESTRUCTURAL A709 GRADO 50. (Incluye transporte, fabricación y montaje con anticorrosivo y pintura de acabado en epóxico) (Incluye materiales, insumos, herramientas y equipos, andamios, mano de o</t>
  </si>
  <si>
    <t>ADOQUIN DE CONCRETO A25 (200x100x60mm) PEATONAL CHOCOLATE</t>
  </si>
  <si>
    <t>PUERTA AUTOMÁTICA DE APERTURA CENTRAL SENCILLA DE 2 HOJAS Y 1 FILO, DE LONGITUD HASTA DE 2.40m APROX. Incl. operadores eléctricos, motor unidad doble de batería de emergencia, 2 hojas móviles de 0.80m</t>
  </si>
  <si>
    <t>PUERTA AUTOMÁTICA DE APERTURA CENTRAL TELESCÓPICA DE 4 HOJAS Y 2 FIJAS, DE LONGITUD HASTA DE 4.76m APROX. Incl. operadores eléctricos, motor, unidad doble de batería de emergencia, 4 hojas móviles de</t>
  </si>
  <si>
    <t>MUEBLE O MESA CON PUERTAS EN ACERO INOXIDABLE 1.23m x 0.60m x 0.90m</t>
  </si>
  <si>
    <t>MUEBLE O MESA CON PUERTAS EN ACERO INOXIDABLE 2.65m x 0.60m x 0.90m</t>
  </si>
  <si>
    <t>UNIDAD LECTORA PARA PIEZÓMETRO</t>
  </si>
  <si>
    <t>MÓDULOS SONOROS (Incluye suministro e instalación)</t>
  </si>
  <si>
    <t>TUBERIA EN ACERO D=36" CON UNIONES ESPIGO-CAMPANA CON EMPAQUE DE CAUCHO, CON REVESTIMIENTO INTERIOR Y RECUBRIMIENTO EXTERIOR EN MORTERO DE CEMENTO. PRESIÓN DE TRABAJO = 150 PSI</t>
  </si>
  <si>
    <t>CODO EN ACERO 36" ENTRE 5° Y 22½° JUNTA ESPIGO / CAMPANA CON EMPAQUE DE CAUCHO, CON REVESTIMIENTO INTERIOR Y RECUBRIMIENTO EXTERIOR EN MORTERO DE CEMENTO. L=0,50 X 0,50M. PRESIÓN DE TRABAJO =150 PSI</t>
  </si>
  <si>
    <t>CODO EN ACERO 36" ENTRE 22½° Y 45° JUNTA ESPIGO/CAMPANA CON EMPAQUE DE CAUCHO, CON REVESTIMIENTO INTERIOR Y RECUBRIMIENTO EXTERIOR EN MORTERO DE CEMENTO. L=0,80 X 0,80M. PRESIÓN DE TRABAJO =150 PSI</t>
  </si>
  <si>
    <t>CODO EN ACERO 36" ENTRE 45° Y 67½°  JUNTA ESPIGO/CAMPANA CON EMPAQUE DE CAUCHO, CON REVESTIMIENTO INTERIOR Y RECUBRIMIENTO EXTERIOR EN MORTERO DE CEMENTO. L=1.20 X 1.20 M. PRESIÓN DE TRABAJO =150 PSI</t>
  </si>
  <si>
    <t>CODO EN ACERO 36" ENTRE 67½° Y 90° JUNTA ESPIGO/CAMPANA CON EMPAQUE DE CAUCHO, CON REVESTIMIENTO INTERIOR Y RECUBRIMIENTO EXTERIOR EN MORTERO DE CEMENTO. L=1.65 X 1.65 M. PRESIÓN DE TRABAJO =150 PSI</t>
  </si>
  <si>
    <t>REDUCCIÓN EN ACERO 36" x 24" CON EXTREMO ESPIGO Ø36" Y CAMPANA Ø24", CON REVESTIMIENTO INTERIOR Y RECUBRIMIENTO EXTERIOR EN MORTERO DE CEMENTO. L=1.45m. PRESIÓN DE TRABAJO =150 PSI</t>
  </si>
  <si>
    <t>TEE EN ACERO Ø 24" x 24" CON EXTREMOS ESPIGO/CAMPANA Y BRIDA EN LA DERIVACIÓN, CON REVESTIMIENTO INTERIOR Y RECUBRIMIENTO EXTERIOR EN MORTERO CEMENTO, L=1,50x0,90m.</t>
  </si>
  <si>
    <t>NIPLE EN ACERO Ø 16" EXTREMOS BRIDA/CAMPANA, CON REVESTIMIENTO INTERIOR Y EXTERIOR EN MORTERO CEMENTO. L= 1500mm. SUMINISTRO Y TRANSPORTE</t>
  </si>
  <si>
    <t>NIPLE EN ACERO Ø 24" EXTREMOS ESPIGO/BRIDA,  CON REVESTIMIENTO INTERIOR Y EXTERIOR EN MORTERO CEMENTO. L= 2000mm CON SALIDA PARA VENTOSA Ø=2". SUMINISTRO Y TRANSPORTE</t>
  </si>
  <si>
    <t>TUBERÍA EN ACERO Ø30" CON UNIONES ESPIGO/CAMPANA CON EMPAQUE DE CAUCHO. REVEST.INTERIOR Y RECUBR EXT. EN MORTERO CEMENTO. NORMA AWWA C200. L= 6.00m PRESIÓN TRABAJO 150 PSI. SUMINISTRO Y TRANSPORTE</t>
  </si>
  <si>
    <t>CINTURÓN DE CIERRE EN ACERO Ø24" REVESTIDO CON PINTURA ANTICORROSIVA PARA EMPATES DE TUBERÍA EN WSP A CCP LINEAL. PRESIÓN TRABAJO 150 PSI.SUMINISTRO Y TRANSPORTE</t>
  </si>
  <si>
    <t>CODO EN ACERO D=30"  ENTRE 45° Y 67 1/2°, JUNTA ESPIGO CAMPANA CON EMPAQUE DE CAUHO, CON REVESTIMIENTO INTERIOR Y EXTERIOR EN MORTERO DE CEMENTO. L=1.00M X 1.00M. PRESIÓN DE TRABAJO 150 PSI. SUM. Y TR</t>
  </si>
  <si>
    <t>REDUCCION  EN ACERO 30" x 24" CON EXTREMOS ESPIGO CAMPANA, REVEST.INTERIOR Y RECUBR EXT. EN MORTERO CEMENTO. L= 0,84m PRESIÓN TRABAJO 150 PSI. SUMINISTRO Y TRANSPORTE</t>
  </si>
  <si>
    <t>SALIDA NORMAL EN ACERO F 12" CON EXTREMO BRIDADO. REVESTIMIENTOS INTERIOR Y EXTERIOR EN PINTURA EPÓXICA. L=0.15M. INSTALADA EN FÁBRICA SOBRE TUBO O ACCESORIO HASTA F 30".. SUMINISTRO Y TRANSPORTE</t>
  </si>
  <si>
    <t>UNIÓN DRESSER D=30". SUMINISTRO Y TRANSPORTE</t>
  </si>
  <si>
    <t>NIPLE EN ACERO Ø=30" EXTREMOS BRIDA/CAMPANA,  REVEST.INTERIOR Y RECUBR EXT. EN MORTERO CEMENTO, CON SALIDA TANGENCIAL PARA PURGA 4" L= 2500mm. SUMINISTRO Y TRANSPORTE</t>
  </si>
  <si>
    <t>TEE EN ACERO Ø 30"x24" EXTREMOS ESPIGO/CAMPANA EN LA RAMA PRINCIPAL Y BRIDA EN LA DERIVACIÓN, REVEST.INTERIOR Y RECUBR EXT. EN MORTERO CEMENTO,  L= 3000mm. SUMINISTRO Y TRANSPORTE</t>
  </si>
  <si>
    <t>CINTURÓN DE CIERRE EN ACERO Ø 16" REVESTIDO CON PINTURA ANTICORROSIVA. PARA EMPATES DE TUBERÍA EN WSP A CCP LINEAL. PRESIÓN DE TRABAJO 150 PSI. SUMINISTRO Y TRANSPORTE</t>
  </si>
  <si>
    <t>UNIÓN JUNTA DE DESMONTAJE Ø 8 (A) SUMINISTRO Y TRANSPORTE</t>
  </si>
  <si>
    <t>TEE EN ACERO Ø 20" x 20" CON EXTREMOS ESPIGO/CAMPANA Y BRIDA EN LA DERIVACIÓN (ACERO). SUMINISTRO Y TRANSPORTE</t>
  </si>
  <si>
    <t>UNION DRESSER D= 20" SUMINISTRO Y TRANSPORTE</t>
  </si>
  <si>
    <t>VÁLVULA DE MARIPOSA Ø 20" (A) (150 PSI). SUMINISTRO Y TRANSPORTE</t>
  </si>
  <si>
    <t>NIPLE EN ACERO Ø 3" CON BRIDA Y EXTREMO LISO L= 300mm, REVESTIMIENTO INTERIOR Y EXTERIOR EN PINTURA EXPOXICA. SUMINISTRO Y TRANSPORTE</t>
  </si>
  <si>
    <t>VÁLVULA DE COMPUERTA DE Ø 3" BRONCE T/P RED WHITE. SUMINISTRO Y TRANSPORTE</t>
  </si>
  <si>
    <t>CODO EN ACERO D=20" ENTRE 45° y 67.5° JUNTA ESPIGO-CAMPANA CON EMPAQUE CAUCHO.  REVESTIMIENTO INTERIOR Y EXTERIOR EN MORTERO DE CEMENTO. L=1,00X1,00M PRESIÓN TRABAJO 150 PSI. SUMINISTRO Y TRANSPORTE</t>
  </si>
  <si>
    <t>LUMINARIA  SP 55W. DRIVER ELECTRONICO 120-277VAC. 4.000K. VIDA UTIL = 100.000 HORAS. SUMINISTRO E INSTALACIÓN, NO INCLUYE CABLEADO</t>
  </si>
  <si>
    <t>LUMINARIA  SP 60W. DRIVER ELECTRONICO 120-277VAC. 4.000K. VIDA UTIL = 100.000 HORAS. SUMINISTRO E INSTALACIÓN, NO INCLUYE CABLEADO</t>
  </si>
  <si>
    <t>LUMINARIA  SP 80W. DRIVER ELECTRONICO 120-277VAC. 4.000K. VIDA UTIL = 100.000 HORAS. SUMINISTRO E INSTALACIÓN, NO INCLUYE CABLEADO</t>
  </si>
  <si>
    <t>LUMINARIA  157W. DRIVER ELECTRONICO 120-277VAC. 4.000K. VIDA UTIL = 100.000 HORAS. SUMINISTRO E INSTALACIÓN, NO INCLUYE CABLEADO</t>
  </si>
  <si>
    <t>LUMINARIA  184W. DRIVER ELECTRONICO 120-277VAC. 4.000K. VIDA UTIL = 100.000 HORAS. SUMINISTRO E INSTALACIÓN, NO INCLUYE CABLEADO</t>
  </si>
  <si>
    <t>LUMINARIA  200W. DRIVER ELECTRONICO 120-277VAC. 4.000K. VIDA UTIL = 100.000 HORAS. SUMINISTRO E INSTALACIÓN, NO INCLUYE CABLEADO</t>
  </si>
  <si>
    <t>LUMINARIA  220W. DRIVER ELECTRONICO 120-277VAC. 4.000K. VIDA UTIL = 100.000 HORAS. SUMINISTRO E INSTALACIÓN, NO INCLUYE CABLEADO</t>
  </si>
  <si>
    <t>LUMINARIA  300W. DRIVER ELECTRONICO 120-277VAC. 4.000K. VIDA UTIL = 100.000 HORAS. SUMINISTRO E INSTALACIÓN, NO INCLUYE CABLEADO</t>
  </si>
  <si>
    <t>LUMINARIA CELSA ACROLED 12W. DRIVER ELECTRONICO 120-277VAC. 4.000K. VIDA UTIL = 100.000 HORAS. SUMINISTRO E INSTALACIÓN, NO INCLUYE CABLEADO</t>
  </si>
  <si>
    <t>LUMINARIA CELSA ACROLED 27W. DRIVER ELECTRONICO 120-277VAC. 4.000K. VIDA UTIL = 100.000 HORAS. SUMINISTRO E INSTALACIÓN, NO INCLUYE CABLEADO</t>
  </si>
  <si>
    <t>LUMINARIA CELSA COSMOLED PRO 100W. DRIVER ELECTRONICO 120-277VAC. 4.000K. VIDA UTIL = 100.000 HORAS</t>
  </si>
  <si>
    <t>LUMINARIA CELSA COSMOLED PRO 146W. DRIVER ELECTRONICO 120-277VAC. 4.000K. VIDA UTIL = 100.000 HORAS</t>
  </si>
  <si>
    <t>LUMINARIA CELSA COSMOLED PRO 74W. DRIVER ELECTRONICO 120-277VAC. 4.000K. VIDA UTIL = 100.000 HORAS. SUMINISTRO E INSTALACIÓN, NO INCLUYE CABLEADO</t>
  </si>
  <si>
    <t>LUMINARIA CELSA ACROLED 80W. DRIVER ELECTRONICO 120-277VAC. 4.000K. VIDA UTIL = 100.000 HORAS</t>
  </si>
  <si>
    <t>LUMINARIA CELSA ACROLED 67W. DRIVER ELECTRONICO 120-277VAC. 4.000K. VIDA UTIL = 100.000 HORAS</t>
  </si>
  <si>
    <t>LUMINARIA CELSA ACROLED 30W. DRIVER ELECTRONICO 120-277VAC. 4.000K. VIDA UTIL = 100.000 HORAS. SUMINISTRO E INSTALACIÓN, NO INCLUYE CABLEADO</t>
  </si>
  <si>
    <t>REDUCCION AC  8"x4" EXTREMO LISO</t>
  </si>
  <si>
    <t>TOTEM DE 7.0 X 0.80 X 0.40 MTS COMPLETO SEGUN DISEÑOS. FABRICACION, SUMINISTRO Y MONTAJE</t>
  </si>
  <si>
    <t>TUBO POLIPROPILENO HDPE 1.30m"</t>
  </si>
  <si>
    <t>TUBO POLIPROPILENO HDPE 1.40m"</t>
  </si>
  <si>
    <t>TUBO POLIPROPILENO HDPE 1.50m"</t>
  </si>
  <si>
    <t>GABINETE CONTRAINCENDIO T2</t>
  </si>
  <si>
    <t>TUBO POLIPROPILENO HDPE 1.60m"</t>
  </si>
  <si>
    <t>TUBO POLIPROPILENO HDPE 1.80m"</t>
  </si>
  <si>
    <t>TUBO POLIPROPILENO HDPE 2.00m"</t>
  </si>
  <si>
    <t>TUBO PE100 PN16 90mm Ø3"</t>
  </si>
  <si>
    <t>TUBO PE100 PN16 110mm Ø4"</t>
  </si>
  <si>
    <t>TUBO PE100 PN10 160mm Ø6"</t>
  </si>
  <si>
    <t>CODO 45° PE100 PN16 110mm Ø4"</t>
  </si>
  <si>
    <t>CODO 45° PE100 PN16 160mm Ø6"</t>
  </si>
  <si>
    <t>CODO 90° PE100 PN16 160mm Ø6"</t>
  </si>
  <si>
    <t>CODO 45° PE100 PN16 200mm Ø8"</t>
  </si>
  <si>
    <t>TAPÓN PVC TIPO U.M D=12" (Suministro e Instalación)</t>
  </si>
  <si>
    <t>UNIÓN PE 3"</t>
  </si>
  <si>
    <t>UNIÓN PE 4"</t>
  </si>
  <si>
    <t>BRIDA LOCA POLIETILENO D= 8"</t>
  </si>
  <si>
    <t>PORTABRIDA POLIETILENO D= 8"</t>
  </si>
  <si>
    <t>UNIÓN PE 6"</t>
  </si>
  <si>
    <t>BRIDA LOCA POLIETILENO D= 4"</t>
  </si>
  <si>
    <t>PORTABRIDA POLIETILENO D= 4"</t>
  </si>
  <si>
    <t>TUBO METÁLICO (COLD ROLLED) CALIBRE 16 D=2 1/2" PINTURA ANTICORROSIVA Y ESMALTE POLIESTER COLOR VERDE RAL 6028</t>
  </si>
  <si>
    <t>MALLA METÁLICA PLASTIFICADA (0,05X0,05M) PINTURA ANTICORROSIVA Y ESMALTE POLIESTER COLOR VERDE RAL 6028</t>
  </si>
  <si>
    <t>GANCHO METÁLICO PARA FIJAR MALLA AL TUBO</t>
  </si>
  <si>
    <t>NIPLE 36" ACERO CARBON EXTREMOS BRIDA/CAMPANA, CON REVESTIMIENTO INTERIOR Y RECUBRIMIENTO EXTERIOR EN MORTERO CEMENTO, CON SALIDA TANGENCIAL PARA PURGA 4" L= 2500mm. SUMINISTRO Y TRANSPORTE</t>
  </si>
  <si>
    <t>TUBO POLIPROPILENO HDPE 200mm (8")</t>
  </si>
  <si>
    <t>TUBO POLIPROPILENO HDPE 250mm (10")</t>
  </si>
  <si>
    <t>TUBO POLIPROPILENO HDPE 300mm (12")</t>
  </si>
  <si>
    <t>TUBO POLIPROPILENO HDPE 350mm (14")</t>
  </si>
  <si>
    <t>TUBO POLIPROPILENO HDPE 400mm (16")</t>
  </si>
  <si>
    <t>TEE PE 6"x4" (150x100mm)</t>
  </si>
  <si>
    <t>UNION REPARACION DESLIZANTE PVC D=1"</t>
  </si>
  <si>
    <t>TEE PE 8"x4" (200x100mm)</t>
  </si>
  <si>
    <t>BRIDA LOCA POLIETILENO D= 3"</t>
  </si>
  <si>
    <t>PORTABRIDA POLIETILENO D= 3"</t>
  </si>
  <si>
    <t>TRAGANTE CÚPULA 3" x 2" EN ALUMINIO</t>
  </si>
  <si>
    <t>BRIDA LOCA POLIETILENO D= 6"</t>
  </si>
  <si>
    <t>PORTABRIDA POLIETILENO D= 6"</t>
  </si>
  <si>
    <t>TEE HD EXTREMO JUNTA HIDRÁULICA 12"X12"</t>
  </si>
  <si>
    <t>TAPÓN HD EXTREMO LISO D=2"</t>
  </si>
  <si>
    <t>TEE HD 3"</t>
  </si>
  <si>
    <t>CAPACETE IMC DE 6"</t>
  </si>
  <si>
    <t>CURVA PVC 6"</t>
  </si>
  <si>
    <t>TEE PVC E.L. D=1/2</t>
  </si>
  <si>
    <t>CINTA BANDIT 1/2"</t>
  </si>
  <si>
    <t>CODO 45° 1/8 CxE PVC SANITARIA D= 3"</t>
  </si>
  <si>
    <t>YEE PVC SANITARIA 6" x 8"</t>
  </si>
  <si>
    <t>SIAMESAS PARA RED CONTRA INCENDIO 4"</t>
  </si>
  <si>
    <t>TUBERIA PVC U.M. EXT CORRUGADO/INT LISO U.M. NORMA NTC 3722-1 D=60"</t>
  </si>
  <si>
    <t>SOPORTE PARA TUBERÍA DIÁMETRO 3"</t>
  </si>
  <si>
    <t>PUNTO ECOLÓGICO COMPUESTO POR 3 CANECAS TIPO BARCELONA M-121</t>
  </si>
  <si>
    <t>NIPLE EN ACERO Ø 12" CON EXTREMOS BRIDADOS, CON REVESTIMIENTO INTERIOR EN MORTERO DE CEMENTO Y RECUBRIMIENTO EXTERIOR EN PINTURA EPÓXICA. L = 2.50 m. INCLUYE UNA SALIDA TANGENCIAL EN ACERO Ø 2" CON EX</t>
  </si>
  <si>
    <t>TRANSFORMADOR TIPO PEDESTAL PARA AP DE 75 KVA 11.4/0.380-0.220KV EN ACEITE VEGETAL.</t>
  </si>
  <si>
    <t>CODO HD 90° EXTREMO JUNTA HIDRÁULICA D=8"</t>
  </si>
  <si>
    <t>TAPON HD EXTREMO JUNTA HIDRÁULICA D=8"</t>
  </si>
  <si>
    <t>TEE HD EXTREMO JUNTA HIDRÁULICA 8"x4"</t>
  </si>
  <si>
    <t>TEE HD EXTREMO JUNTA HIDRÁULICA 8"x6"</t>
  </si>
  <si>
    <t>VÁLVULA DE MARIPOSA D=18" EXTREMOS BRIDADOS CLASE 150 OPERACIÓN MANUAL</t>
  </si>
  <si>
    <t>CODO HD 22.5° EXTREMO JUNTA HIDRÁULICA PARA PVC D= 3"</t>
  </si>
  <si>
    <t>CODO HD 45° EXTREMO JUNTA HIDRÁULICA PARA PVC D= 3"</t>
  </si>
  <si>
    <t>CODO HD 90° EXTREMO JUNTA HIDRÁULICA PARA PVC D= 3".</t>
  </si>
  <si>
    <t>TEE HD EXTREMO JUNTA HIDRÁULICA 6"x6"</t>
  </si>
  <si>
    <t>BATERIA EXTERNA DE EMERGENCIA 120 V, 60 HZ, (PROPORCIONA ENERGÍA POR 90 MIN A LAS LUMINARIAS)</t>
  </si>
  <si>
    <t>BREAKER INDUSTRIAL GRADUABLE DE 40A HASTA 100A</t>
  </si>
  <si>
    <t>BLOQUE DE CEMENTO MACIZO 6X20X20 COLOR ARENA, CHOCOLATE O SIMILAR</t>
  </si>
  <si>
    <t>RECEPCIÓN DE NIDOS RESCATADOS  (MAXIMO 3 HUEVOS).</t>
  </si>
  <si>
    <t>GUACAL PARA TRASLADO DE FAUNA</t>
  </si>
  <si>
    <t>BLOQUE DE CEMENTO MACIZO 6X20X20 COLOR OCRE</t>
  </si>
  <si>
    <t>ELEMENTOS PARA AHUYENTAMIENTO DE AVIFAUNA</t>
  </si>
  <si>
    <t>RECEPCIÓN DE AVES RESCATADAS</t>
  </si>
  <si>
    <t>INFORME SOBRE LAS AVES RESCATADAS</t>
  </si>
  <si>
    <t>CABLE MONOPOLAR DE COBRE, HF FR PARA 600 V  C.A. CALIBRE No. 12 AWG</t>
  </si>
  <si>
    <t>POSTE ORNAMENTAL METALICO, H=5M</t>
  </si>
  <si>
    <t>TAQUILLA DE PAGO TIPO 2 (Suministro e instalación)</t>
  </si>
  <si>
    <t>BLOQUE DE CEMENTO MACIZO 6X20X20 COLOR MARRÓN</t>
  </si>
  <si>
    <t>BLOQUE DE CEMENTO MACIZO 6X20X20 COLOR GRIS NATURAL O SIMILAR</t>
  </si>
  <si>
    <t>AVISO PUNTO IDU 1.50m x 0.90m EN LÁMINA GALVANIZADA CAL. 24. INCLUYE SUMINISTRO E INSTALACIÓN</t>
  </si>
  <si>
    <t>VOLANTES TAMAÑO CARTA EN PROPALMATE 90 Gr IMPRESIÓN 4x0 TINTAS IMPRESO A UNA CARA</t>
  </si>
  <si>
    <t>VOLANTES TAMAÑO CARTA PROPALCOTE 115 Gr IMPRESIÓN 4x4 TINTAS IMPRESO A DOBLE CARA</t>
  </si>
  <si>
    <t>VOLANTES TAMAÑO CARTA EN PROPALCOTE 90 Gr IMPRESIÓN 4x4 TINTAS</t>
  </si>
  <si>
    <t>VOLANTES TAMAÑO MEDIA CARTA PROPALCOTE DE 115 Gr IMPRESIÓN 4x4 TINTAS IMPRESO A DOBLE CARA</t>
  </si>
  <si>
    <t>VOLANTES TAMAÑO MEDIA CARTA PROPALCOTE DE 90 Gr IMPRESIÓN 4x4 TINTAS IMPRESO A DOBLE CARA</t>
  </si>
  <si>
    <t>CALENDARIOS 15 x 15 cm. 13 HOJAS. BASE SIN IMPRESIÓN. FULL COLOR PROPALCOTE DE 150 Grs. BASE CARTÓN BLANCA, ANILLADO.</t>
  </si>
  <si>
    <t>PIEZAS IMANTADAS 8.5 x 5.5 cm HORIZONTAL, CALIBRE DEL IMÁN 0.3 mm, PLASTIFICADO BRILLO UV. REFILADO</t>
  </si>
  <si>
    <t>ROMPE-TRÁFICO CARTÓN CORRUGADO IMPRESO A UNA CARA EN FULL COLOR ALTA RESOLUCIÓN, FORMA RECTANGULAR TROQUELADO A SILUETA 90 x 1.80 cm</t>
  </si>
  <si>
    <t>CARTILLAS 10 - 15 HOJAS INTERNAS FULL COLOR TAMAÑO MEDIA CARTA</t>
  </si>
  <si>
    <t>PERIÓDICO PÁGINAS 8/TAMAÑO 37  28.9 cm PAPEL PERIÓDICO DE 45 Gr IMPRESIÓN A COLOR 4x4.</t>
  </si>
  <si>
    <t>FLOOR PRINTS EN VINILO ADHESIVO RESISTENTE, IMPERMEABLES Y LAVABLES. 70 x 100 cm FULL COLOR.</t>
  </si>
  <si>
    <t>VINILOS ADHESIVOS DE 30 x 60 cm PARA SUPERFICIES PLANAS, CORTE REFILADO FULL COLOR BRILLANTE.</t>
  </si>
  <si>
    <t>TRANSFORMADOR TIPO PEDESTAL PARA AP DE 30 KVA 11.4/0.380-0.220KV EN ACEITE VEGETAL.</t>
  </si>
  <si>
    <t>TRANSFORMADOR TIPO PEDESTAL PARA AP DE 45 KVA 11.4/0.380-0.220KV EN ACEITE VEGETAL.</t>
  </si>
  <si>
    <t>TRANSFORMADOR TIPO PEDESTAL PARA AP DE 45 KVA 11.4/0.208-0.120KV EN ACEITE VEGETAL.</t>
  </si>
  <si>
    <t>TRANSFORMADOR TIPO PEDESTAL PARA AP DE 75 KVA 11.4/0.208-0.120KV EN ACEITE VEGETAL.</t>
  </si>
  <si>
    <t>TRANSFORMADOR TIPO PEDESTAL PARA AP DE 150 KVA 11.4/0.208-0.120KV EN ACEITE VEGETAL.</t>
  </si>
  <si>
    <t>CABLE CONDUCTOR DE ALUMINIO REFORZADO DESNUDO, CALIBRE No. 2 AWG</t>
  </si>
  <si>
    <t>EMPALME DE DERIVACIÓN EN RESINA AP 839 (Empalme recto / Derivación resina)</t>
  </si>
  <si>
    <t>LUMINARIA LED RALED II RA02SII 16 LED 72 W</t>
  </si>
  <si>
    <t>LUMINARIA LED TÚNEL LED RA03VSII 32 LED 37 W</t>
  </si>
  <si>
    <t>MALLA ELECTROSOLDADA S=150x150mm, Ø=8.5x8.5mm</t>
  </si>
  <si>
    <t>SUBESTACIÓN SUMERGIBLE NORMA CTS594 (Incl. Transporte, sumin, instal, pruebas y puesta en funcionamiento).EXCLUSIVA PARA ESPACIO PUBLICO. INCL. TRANSFORMADOR 30 KVA TRIFASICO, 11400/380-240V, 60HZ.</t>
  </si>
  <si>
    <t>LUMINARIA LED TÚNEL LED RA03VSII 32 LED 21 W  120/277V</t>
  </si>
  <si>
    <t>LUMINARIA LED RALED II 192L T2 103W</t>
  </si>
  <si>
    <t>LUMINARIA LED  RALED I 64 LED . T2. 37W.</t>
  </si>
  <si>
    <t>CAJA METALICA PARA DERIVACION ET 925</t>
  </si>
  <si>
    <t>TUBERÍA DE CORAZA METÁLICA FLEXIBLE 2"</t>
  </si>
  <si>
    <t>TUBERÍA DE CORAZA METÁLICA FLEXIBLE 3/4"</t>
  </si>
  <si>
    <t>CAJA PEQUEÑA DE CARTÓN</t>
  </si>
  <si>
    <t>LUMINARIA LED  RALED IIRA02SII  32 LED 72W</t>
  </si>
  <si>
    <t>LOSETA PREFABRICADA EN CONCRETO MACIZO LISA A20 GRIS (20x20x6cm)</t>
  </si>
  <si>
    <t>BORRADO SEÑALIZACIÓN VIAL TIPO FRESADO CON MÁQUINA BERTELLI O SIMILAR (M2)</t>
  </si>
  <si>
    <t>FLEXIÓN DE ACERO ESTRUCTURAL</t>
  </si>
  <si>
    <t>FATIGA DE PANEL EN ALUMINIO</t>
  </si>
  <si>
    <t>PUNZONAMIENTO DE PANEL EN ALUMINIO</t>
  </si>
  <si>
    <t>FATIGA DE PANEL EN CONCRETO PRETENSADO</t>
  </si>
  <si>
    <t>FRAGILIDAD A BAJA TEMPERATURA</t>
  </si>
  <si>
    <t>PORCENTAJE MINIMO DE ZINC</t>
  </si>
  <si>
    <t>PUNZONAMIENTO EN PLÁSTICO RÍGIDO</t>
  </si>
  <si>
    <t>LEVANTAMIENTO DE FALLAS EN VÍAS CON SUPERFICIE EN AFIRMADO EN ZONA URBANA, CON EQUIPO DE ALTO RENDIMIENTO MEDIANTE CAPTURA DE IMÁGENES DE ALTA RESOLUCIÓN O SISTEMA LASER. Incluye movilización y carro escolta del equipo y toma de información, procesamiento y entrega del inventario de fallas</t>
  </si>
  <si>
    <t>MÉTODOS PARA MUESTREO Y ENSAYOS DE UNIDADES DE MAMPOSTERÍA Y OTROS PRODUCTOS DE ARCILLA. COEFICIENTE DE SATURACIÓN</t>
  </si>
  <si>
    <t>RESISTENCIA A LA ABRASIÓN POR CHORRO DE ARENA (SANDBLASTING)</t>
  </si>
  <si>
    <t>PIEZA DE REMATE CURVA A117 PARA RAMPA TIPO C (600x400x450mm)</t>
  </si>
  <si>
    <t>SARDINEL ESPECIAL A116 PARA RAMPA TIPO C (600x600x350mm)</t>
  </si>
  <si>
    <t>PIEZA DE REMATE A115 PARA RAMPA VEHICULAR TIPO B (600x400x450mm)</t>
  </si>
  <si>
    <t>TEE HD EXTREMO LISO 3" x 3"</t>
  </si>
  <si>
    <t>KIT DE NIVELACIÓN PARA HIDRANTE DE DIÁMETRO 3", LONGITUD 300mm.</t>
  </si>
  <si>
    <t>SEÑAL VERTICAL PREVENTIVA SP-46B TIPO CUADRADO CON FLECHA. Lámina galvanizada Cal. 16, Ángulo de 2x14. Reflectivo diamante tipo XI, verde limón. Pintura electrostática.</t>
  </si>
  <si>
    <t>CANAL DE DRENAJE MONOLÍTICO EN CONCRETO POLIMÉRICO RD 100V, CLASE F900, COLOR NATURAL, H=26.5cm A=16cm, Long=100cm (Incluye rejilla).</t>
  </si>
  <si>
    <t>CANAL DE DRENAJE MONOLÍTICO EN CONCRETO POLIMÉRICO RD 150V, CLASE F900, COLOR NATURAL, H=28cm A=21cm, Long=100cm (Incluye rejilla).</t>
  </si>
  <si>
    <t>CANAL DE DRENAJE MONOLÍTICO EN CONCRETO POLIMÉRICO RD 150V, CLASE F900, COLOR NATURAL, H=38cm A=21cm, Long=100cm (Incluye rejilla).</t>
  </si>
  <si>
    <t>TELA KAMBREL GRAMAJE 90, COLOR BLANCO.</t>
  </si>
  <si>
    <t>CUERDA NYLON D= 3mm</t>
  </si>
  <si>
    <t>PERFORACIÓN HORIZONTAL PARA DUCTO DE POLIETILENO D=4", INCL. TUBERÍA (INCL. SUMINISTRO E INSTALACIÓN)</t>
  </si>
  <si>
    <t>VÁLVULA DE PIE ANTIGOLPE DE ARIETE - BRONCE D= 3".</t>
  </si>
  <si>
    <t>SOLDADURA SOLVENTE PARA CPVC (1/8 GLN)</t>
  </si>
  <si>
    <t>TUBERÍA CPVC DE 3/4"</t>
  </si>
  <si>
    <t>TUBERÍA CPVC DE 1/2"</t>
  </si>
  <si>
    <t>CODO 90° CPVC D=3/4"</t>
  </si>
  <si>
    <t>PUERTA PRACTICABLE DE MADERA 2 HOJAS. Suministro e instalación.</t>
  </si>
  <si>
    <t>HERRAJE ANTI PÁNICO PARA PUERTA PRACTICABLE DE MADERA 2 HOJAS. Suministro e instalación.</t>
  </si>
  <si>
    <t>UNIÓN UNIVERSAL PVC SOLDAR D=2"</t>
  </si>
  <si>
    <t>ACCESORIOS UNIÓN CPVC DE 1/2"</t>
  </si>
  <si>
    <t>ACCESORIOS UNIÓN CPVC DE 3/4"</t>
  </si>
  <si>
    <t>ACCESORIOS CODO 90° CPVC DE 1/2"</t>
  </si>
  <si>
    <t>ACCESORIOS TEE CPVC DE 1/2"</t>
  </si>
  <si>
    <t>ACCESORIOS TEE CPVC DE 3/4"</t>
  </si>
  <si>
    <t>ADAPTADOR HEMBRA CPVC DE 3/4"</t>
  </si>
  <si>
    <t>ADAPTADOR MACHO CPVC DE 3/4"</t>
  </si>
  <si>
    <t>CODO CALLE GALVANIZADO Ø 1/2"</t>
  </si>
  <si>
    <t>ADAPTADOR HEMBRA CPVC DE 1/2"</t>
  </si>
  <si>
    <t>NIPLE GALVANIZADO Ø 1/2" x 8 cm</t>
  </si>
  <si>
    <t>TAPÓN GALVANIZADO Ø 1/2"</t>
  </si>
  <si>
    <t>BUJE SOLDADO SANITARIA PVCS 4" x 2"</t>
  </si>
  <si>
    <t>BUJE SOLDADO SANITARIA PVCS 6" x 4"</t>
  </si>
  <si>
    <t>YEE SANITARIA PVCS REDUCIDA 6" x 4"</t>
  </si>
  <si>
    <t>ALFOMBRA MODULAR STRIPES MODULAR</t>
  </si>
  <si>
    <t>INTERRUPTORTRIPLE CONMUTABLE BLANCO</t>
  </si>
  <si>
    <t>PODA DE ESPECÍMENES MENORES A 5M (Incluye mano de obra)</t>
  </si>
  <si>
    <t>PODA RADICULAR (Incl. MdeO) Poda de raíz de especímenes de Rango 1. Incl. poda, aplicación de cicatrizante, astillado de residuos, limpieza del lugar, transporte y disposición final de residuos e info</t>
  </si>
  <si>
    <t>RIEGO DE ÁRBOL (Se aplica dosis de 40 litros por árbol)</t>
  </si>
  <si>
    <t>PODA DE ESPECÍMENES MAYORES A 5M (Incluye mano de obra)</t>
  </si>
  <si>
    <t>FERTILIZACIÓN EDÁFICA (Incluye mano de obra). Aplicación de 100 gramos de fertilizante por árbol.</t>
  </si>
  <si>
    <t>PODA RADICULAR (Incl. MdeO) Poda de raíz de especímenes de Rango . Incl. poda, aplicación de cicatrizante, astillado de residuos, limpieza del lugar, transporte y disposición final de residuos e info</t>
  </si>
  <si>
    <t>BORDILLO NO TRASPASABLE (Separador de Carril no rebasable) EN POLIETILENO DE ALTA DENSIDAD SIN PLOMO DE COLOR AMARILLO, SECCIONADO EN DOS UNIDADES, ALTURA MÍNIMA 15 cm, ANCHO 20 cm y LARGO 100 cm</t>
  </si>
  <si>
    <t>SEÑAL VERTICAL PREVENTIVA DE (60cm x 60cm) EN REFLECTIVO DE ALTA INTENSIDAD TIPO IV O SUPERIOR Y LÁMINA GALVANIZADA CAL. 16, INCLUYE PEDESTAL EN ÁNGULO</t>
  </si>
  <si>
    <t>SEÑAL VERTICAL PREVENTIVA DE (45cm x 45cm) EN REFLECTIVO DE ALTA INTENSIDAD TIPO IV O SUPERIOR Y LÁMINA GALVANIZADA CAL. 16, INCLUYE TUBO GALVANIZADO DE 2" DE DIÁMETRO INTERNO</t>
  </si>
  <si>
    <t>SEÑAL VERTICAL PREVENTIVA DE (60cm x 60cm) CON PLAQUETA (ALTO MÁXIMO DE 23cm) EN REFLECTIVO DE ALTA INTENSIDAD TIPO IV O SUPERIOR Y LÁMINA GALVANIZADA CAL. 16, INCLUYE PEDESTAL EN ÁNGULO</t>
  </si>
  <si>
    <t>SEÑAL VERTICAL INFORMATIVA DE (60cm x 60cm) EN REFLECTIVO DE ALTA INTENSIDAD TIPO IV O SUPERIOR Y LÁMINA GALVANIZADA CAL. 16, INCLUYE PEDESTAL EN ÁNGULO</t>
  </si>
  <si>
    <t>SEÑAL VERTICAL GRUPO DE REGLAMENTARIAS TIPO CIRCULO D=45cm. INCLUYE SUMINISTRO E INSTALACION.</t>
  </si>
  <si>
    <t>LUMINARIA YOA MAXI 72 W</t>
  </si>
  <si>
    <t>SOPORTE PARA LUMINARIA YOA MAXI 72 W</t>
  </si>
  <si>
    <t>FOTOCELDA PARA LUMINARIA YOA MAXI 72 W</t>
  </si>
  <si>
    <t>POSTE EN FIBRA DE VIDRIO H=6m</t>
  </si>
  <si>
    <t>TRANSFORMADOR SEMISUMERGIBLE 112,5 KVA 11,4K/208-120V</t>
  </si>
  <si>
    <t>BUJE SOLDADO PRESION PVC 3"X1 1/2" (REDUCCION CONCENTRICA)</t>
  </si>
  <si>
    <t>BUJE SOLDADO PRESION PVC 2"X3/4"</t>
  </si>
  <si>
    <t>REGISTRO DE BOLA 3"</t>
  </si>
  <si>
    <t>BUJE SOLDADO PRESION CPVC 3/4" x 1/2"</t>
  </si>
  <si>
    <t>TEE HD EXTREMO LISO 2"x2"</t>
  </si>
  <si>
    <t>REGISTRO DE BOLA 4"</t>
  </si>
  <si>
    <t>CODO PVC EXTREMO LISO 45ºX3/4"</t>
  </si>
  <si>
    <t>UNION PVC (PRESION) D=1 1/2"</t>
  </si>
  <si>
    <t>UNION PVC (PRESION) D=3/4"</t>
  </si>
  <si>
    <t>BUJE SOLDADO PRESION PVC 1 1/4" x 1/2"</t>
  </si>
  <si>
    <t>BUJE SOLDADO PRESIÓN PVC 2" x 1 1/4"</t>
  </si>
  <si>
    <t>BUJE SOLDADO PRESION PVC 2" x 1"</t>
  </si>
  <si>
    <t>COPA REDUCIDA GALVANIZADA HD 2" x 3/4"</t>
  </si>
  <si>
    <t>UNIÓN BRIDA x ACOPLE UNIVERSAL 3"</t>
  </si>
  <si>
    <t>UNIÓN BRIDA x ACOPLE UNIVERSAL 4"</t>
  </si>
  <si>
    <t>JUNTA ANTIVIBRATORIA D= 4"</t>
  </si>
  <si>
    <t>PASAMURO ACERO INOXIDABLE D= 1 1/2" x 50cm PARA TUBO DE 1"</t>
  </si>
  <si>
    <t>PASAMURO ACERO INOXIDABLE D= 4" x 50cm PARA TUBO DE 3"</t>
  </si>
  <si>
    <t>MANÓMETRO DE PRESIÓN 0 - 200 PSI</t>
  </si>
  <si>
    <t>TEE REDUCIDA PVC U.M. DE 4" x 3"</t>
  </si>
  <si>
    <t>PASAMURO ACERO INOXIDABLE D= 2 1/2" x 50cm PARA TUBO DE 2"</t>
  </si>
  <si>
    <t>BOMBA SUMERGIBLE AGUAS LLUVIAS 2" - 1.0 HP 110V 12 m ca 416 LPM</t>
  </si>
  <si>
    <t>ADAPTADOR MACHO CPVC DE 1/2"</t>
  </si>
  <si>
    <t>BLOQUE No. 3</t>
  </si>
  <si>
    <t>BANCA BOLARDO M41 EN CONCRETO DE 0.40m x 0.40m</t>
  </si>
  <si>
    <t>TRANSFORMADOR SEMISUMERGIBLE 300 KVA 11,4K/208-120V</t>
  </si>
  <si>
    <t>MEZCLA ASFÁLTICA EN CALIENTE DENSA MDC19</t>
  </si>
  <si>
    <t>MEZCLA ASFÁLTICA EN CALIENTE DENSA MDC25</t>
  </si>
  <si>
    <t>BASE GRANULAR CLASE A (BGA_BG38) o (BGA_BG25)</t>
  </si>
  <si>
    <t>AGREGADOS RECICLADOS PARA SUBBASE GRANULAR (AR_SBG50)</t>
  </si>
  <si>
    <t>GEOTEXTIL TEJIDO PARA SEPARACIÓN</t>
  </si>
  <si>
    <t>CANAL DE DRENAJE MONOLÍTICO Y REJA EN CONCRETO POLIMÉRICO RD 150V H480 F900 (1.00 X 0.21 X 0.48) m</t>
  </si>
  <si>
    <t>CANAL DE DRENAJE MONOLÍTICO Y REJA EN CONCRETO POLÍMERICO PD 100V H230 D400 (1.00 X 0.15 X 0.23) m</t>
  </si>
  <si>
    <t>CANAL DE DRENAJE MONOLÍTICO Y REJA EN CONCRETO POLÍMERICO RD 200V H330 F900 (1.00 X 0.26 X 0.33) m</t>
  </si>
  <si>
    <t>PERFORACIÓN HORIZONTAL PARA DUCTO DE POLIETILENO D=10", INCL. BENTONITA Y POLÍMEROS REQUERIDOS E INSTALACIÓN DE TUBERÍA</t>
  </si>
  <si>
    <t>EQUIPO DE ELECTROFUSIÓN DE 20 mm A 350 mm (Incluye certificado de calibración).</t>
  </si>
  <si>
    <t>TAPON HD EXTREMO JUNTA HIDRÁULICA D=3"</t>
  </si>
  <si>
    <t>TEE HD EXTREMO JUNTA HIDRÁULICA 10"x6"</t>
  </si>
  <si>
    <t>CODO HD EXTREMO JUNTA HIDRÁULICA PARA PVC 22.5ºX2"</t>
  </si>
  <si>
    <t>ALQUILER ENTIBADO METÁLICO TIPO CAJÓN (E1A-E1B) O DESLIZANTE (E2) SEGÚN NORMA EAAB</t>
  </si>
  <si>
    <t>PLANTACIÓN DE ÁRBOL CARISECO H= 1.5 m (Incl. aplicación y mezcla de sustrato, tutor, amarre y siembra. Incl. transporte y disposición final de sobrantes en sitio autorizado. Suministro y plantación).</t>
  </si>
  <si>
    <t>SIETECUEROS H= 1.5 m (Incluye aplicación y mezcla se sustrato, tutor, amarre y siembra. Incluye transporte y disposición final de sobrantes en sitio autorizado. Suministro y plantación)</t>
  </si>
  <si>
    <t>CLORURO DE CALCIO (En perlas)</t>
  </si>
  <si>
    <t>PERFORACIÓN HORIZONTAL PARA DUCTO DE POLIETILENO D=8", INCL. BENTONITA Y POLÍMEROS REQUERIDOS E INSTALACIÓN DE TUBERÍA</t>
  </si>
  <si>
    <t>LOSETA PODOTACTIL EN POLIURETANO. ANCHO 0,40m. ACABADOS SEGÚN NORMA NTC 5610. DEC. 308/2018. INCLUYE LIMPIEZA Y ALISTAMIENTO DE SUPERFICIE. INCLUYE TODOS LOS ELEMENTOS DE COLOCACION, FIJACION Y MANO</t>
  </si>
  <si>
    <t>TELA PARA CERRAMIENTO 55 gr/m2, COLOR BLANCO, ANCHO = 2.10m</t>
  </si>
  <si>
    <t>ESPUMA DE POLIETILENO, ANCHO = 1.00 m,  ESPESOR = 5 mm</t>
  </si>
  <si>
    <t>HELECHO MACHO (Incluye suministro y transporte)</t>
  </si>
  <si>
    <t>PERFORACIÓN HORIZONTAL PARA DUCTO DE POLIETILENO D=6", INCLUYE TUBERÍA (Incluye suministro e instalación)</t>
  </si>
  <si>
    <t>PERFORACIÓN HORIZONTAL PARA DUCTO DE POLIETILENO D=12", INCLUYE TUBERÍA (Incluye suministro e instalación)</t>
  </si>
  <si>
    <t xml:space="preserve">ADAPTADOR TERMINAL CAMPANA PVC D=2" </t>
  </si>
  <si>
    <t>TEE 6"x6" PE100, PN 16 ELECTROFUSIÓN</t>
  </si>
  <si>
    <t>REDUCCIÓN CONCÉNTRICA PE100 PN16 6"X4"</t>
  </si>
  <si>
    <t>TAPON HD EXTREMO JUNTA HIDRÁULICA D=12"</t>
  </si>
  <si>
    <t>BASE GRANULAR CLASE B (BGB_BG38) o (BGB_BG25)</t>
  </si>
  <si>
    <t>BARRERA DE SEGURIDAD - SEPARADOR CICLORUTA TIPO A-165 SIN ANCLAJE (0.53m x 0.60m x 1.50m) COLOR GRIS RESISTENCIA CONCRETO 28 Mpa</t>
  </si>
  <si>
    <t>ALCOHOL ANTISÉPTICO (ALCOHOL AL 70%). (Según Apéndice Bioseguridad Covid 19)_ Exento de IVA de forma temporal</t>
  </si>
  <si>
    <t>TOALLAS DE PAPEL PARA MANOS. TIPO Z.  DOBLE HOJA. (PAQUETE 150 HOJAS)_(Según Apéndice Bioseguridad Covid 19)</t>
  </si>
  <si>
    <t>DISPENSADOR PLÁSTICO DE TOALLAS TIPO Z_(Según Apéndice Bioseguridad Covid 19)</t>
  </si>
  <si>
    <t>MESA PLÁSTICA DE 0.72m x 0.72m x 0.72m._(Según Apéndice Bioseguridad Covid 19)</t>
  </si>
  <si>
    <t>TERMOMETRO INFRARROJO PARA USO EN HUMANOS, LIBRE DE CONTACTO, IMPERMEABLE. (Según Apéndice Bioseguridad Covid 19)_ Exento de IVA de forma temporal</t>
  </si>
  <si>
    <t>JABÓN LIQUIDO PARA MANOS. (Según Apéndice Bioseguridad Covid 19)_ Exento de IVA de forma temporal</t>
  </si>
  <si>
    <t>LAVAMANOS PORTÁTIL EN ACERO INOXIDABLE CON DOS TANQUES PARA AGUA LIMPIA Y RESIDUAL DE 20 LT C/U_ (Según Apéndice Bioseguridad Covid 19)</t>
  </si>
  <si>
    <t>GEL ANTIBACTERIAL Antiséptico para manos sin enjuague, a base de glicerina, alcohol antiséptico al 70%, contenido máx. de agua 30%.(Según Apéndice Bioseguridad Covid 19)_ Exento IVA de forma temporal</t>
  </si>
  <si>
    <t>FUMIGADORA DE ESPALDA. ASPERSOR BOMBA MANUAL 20 LITROS. DESINFECCIÓN_ (Según Apéndice Bioseguridad Covid 19)</t>
  </si>
  <si>
    <t>BIG BAG TELA POLIPROPILENO R220 GM/2 Rollo de 100m-100cm x 100cm x 160cm Solapa/Fondo Ciego. Reata 25/30 blancos</t>
  </si>
  <si>
    <t>CARGUE, TRANSPORTE Y DISPOSICIÓN FINAL DE MADERA.</t>
  </si>
  <si>
    <t>CARGUE, TRANSPORTE Y DISPOSICIÓN FINAL DE RESIDUOS TIPO AGLOMERADO Y GUADUA.</t>
  </si>
  <si>
    <t>OVEROL TYVEK BLANCO</t>
  </si>
  <si>
    <t>RESPIRADOR ELASTOMÉRICO MEDIA CARA</t>
  </si>
  <si>
    <t>FILTRO P-100 PARTÍCULAS S/ACEITE HUMOS METÁLICOS VAPORES</t>
  </si>
  <si>
    <t>MONOGAFAS CON VENTILACIÓN DIRECTA</t>
  </si>
  <si>
    <t>GORRO DESECHABLE COFIA BLANCO</t>
  </si>
  <si>
    <t>VYNIPEL DE 50cm x 50cm CALIBRE 6</t>
  </si>
  <si>
    <t>DISPOSICIÓN FINAL DE RESIDUOS PELIGROSOS(MATERIALES CON CARACTERÍSTICAS DE PELIGROSIDAD TÓXICA, CORROSIVO, INFLAMABLES, EXPLOSIVOS Y/O ESPECIALES (RESIDUOS APROVECHABLES MEZCLADOS, COLCHONES, SOFÁS, F</t>
  </si>
  <si>
    <t>PETO PVC</t>
  </si>
  <si>
    <t>CANECA PLÁSTICA CON TAPA 60 LTS</t>
  </si>
  <si>
    <t>TAPABOCAS N95 SIN FILTRO. (Según Apéndice Bioseguridad Covid 19)_ Exento de IVA de forma temporal</t>
  </si>
  <si>
    <t>SERVICIO ESPECIAL DE RECOLECCIÓN A PARTIR DE CAJAS DE AMPLIROLL - APYO CON MAQUINARIA. - RECOLECCIÓN POR M3 AFORO No. 1 (Incluye pajarita)</t>
  </si>
  <si>
    <t>TAPABOCAS DESECHABLE. (Según Apéndice Bioseguridad Covid 19)_ Exento de IVA de forma temporal</t>
  </si>
  <si>
    <t>HIPOCLORITO - (Según Apéndice Bioseguridad Covid 19)_ Exento de IVA de forma temporal</t>
  </si>
  <si>
    <t>LOSETA LISA BICAPA TPO A40 (60 X 20 x 6) cm COLOR GRIS CLARO (No incluye transporte)</t>
  </si>
  <si>
    <t>LOSETA LISA BICAPA TPO A40 (60 X 20 x 6) cm COLOR GRIS MEDIO (No incluye transporte)</t>
  </si>
  <si>
    <t>TEE PE100 PN16 12"X6"</t>
  </si>
  <si>
    <t>LOSETA LISA BICAPA TPO A40 (60 X 20 x 6) cm COLOR GRIS OSCURO (No incluye transporte)</t>
  </si>
  <si>
    <t>ANGEO PLÁSTICO</t>
  </si>
  <si>
    <t>TRAGANTE CÚPULA CONCÉNTRICA DE 8"x 6" EN ALUMINIO</t>
  </si>
  <si>
    <t>ABONO ORGÁNICO COMPOST (No incluye transporte)</t>
  </si>
  <si>
    <t>PIEDRA POMEZ (No incluye transporte)</t>
  </si>
  <si>
    <t>REJA TIPO PASARELA FUNDICIÓN CLASE DE CARGA C250, Long=500 mm, H=22 mm, Ancho=323 mm</t>
  </si>
  <si>
    <t>TUBERÍA PVC SANITARIA D=10"</t>
  </si>
  <si>
    <t>TEE PVC SANITARIA D=6"</t>
  </si>
  <si>
    <t>CODO 22.5° CXC PVC SANITARIA D=6"</t>
  </si>
  <si>
    <t>CUBIERTA EN LAMINA DE POLICARBONATO ALVEOLAR OPALIZADO DE 6mm-CURVO PARA PUENTE PEATONAL ESTACIÓN GENERAL SANTANDER CON PERFILES CURVOS Y SISTEMA DE PERFILES EN ACERO LAMINADOS EN FRÍO. (Ver Observ.)</t>
  </si>
  <si>
    <t>FACHADA LATERAL ASCENSORES PARA PUENTE PEATONAL ESTACIÓN GENERAL SANTANDER EN CRISTAL BLINDADO NIVEL 1 - 15MM CERTIFICADO VITELSA - INCOLORO CON PERFILES EN PLATINA ANTIBANDÁLICA 6MM, PL (Ver Observ.)</t>
  </si>
  <si>
    <t>FACHADA LATERAL - VISTA ESTACIÓN GENERAL SANTANDER EN CRISTAL BLINDADO NIVEL 2 - 15MM CERTIFICADO VITELSA - OPALIZADO CON PERFILES EN PLATINA ANTIBANDÁLICA 6MM, PLACA EXTERIOR PARA TAPA, (Ver Observ.)</t>
  </si>
  <si>
    <t>FACHADA ASCENSORES - INGRESO PARA PUENTE PEATONAL ESTACIÓN GENERAL SANTANDER EN CRISTAL LAMINADO-TEMPLADO INCOLORO 5+5 - PVB 0,76mm CON SISTEMA DE PERFILES EN ACERO LAMINADOS EN FRÍO. INC(Ver Observ.)</t>
  </si>
  <si>
    <t>LÍQUIDO INHIBIDOR PASIVADOR DE CORROSIÓN DEL CONCRETO REFORZADO</t>
  </si>
  <si>
    <t>VÁLVULA CHEQUE DE 2" CLASE 300.</t>
  </si>
  <si>
    <t>RECUBRIMIENTO EPÓXICO DE ALTA RESISTENCIA QUÍMICA INSENSIBLE A LA HUMEDAD</t>
  </si>
  <si>
    <t>SEPARADORES (ESPACIADOR) DE DUCTERÍA PARA 2 TUBOS DE Ø2" UNA Y DOBLE CARA</t>
  </si>
  <si>
    <t>SEPARADORES (ESPACIADOR) DE DUCTERÍA PARA 4 TUBOS DE Ø2" UNA Y DOBLE CARA</t>
  </si>
  <si>
    <t>SEPARADORES (ESPACIADOR) DE DUCTERÍA PARA 6 TUBOS DE Ø2" UNA Y DOBLE CARA</t>
  </si>
  <si>
    <t>SEPARADORES (ESPACIADOR) DE DUCTERÍA PARA 8 TUBOS DE Ø2" UNA Y DOBLE CARA</t>
  </si>
  <si>
    <t>SEPARADORES (ESPACIADOR) DE DUCTERÍA PARA 2 TUBOS DE Ø4" UNA Y DOBLE CARA</t>
  </si>
  <si>
    <t>SEPARADORES (ESPACIADOR) DE DUCTERÍA PARA 4 TUBOS DE Ø4" UNA Y DOBLE CARA</t>
  </si>
  <si>
    <t>SEPARADORES (ESPACIADOR) DE DUCTERÍA PARA 6 TUBOS DE Ø4" UNA Y DOBLE CARA</t>
  </si>
  <si>
    <t>SEPARADORES (ESPACIADOR) DE DUCTERÍA PARA 8 TUBOS DE Ø4" UNA Y DOBLE CARA</t>
  </si>
  <si>
    <t>SARDINEL DRENANTE h=255mm, Long=1m</t>
  </si>
  <si>
    <t>SARDINEL DE DRENAJE RD200 H=33cm Long=0,5m - INSPECCIÓN</t>
  </si>
  <si>
    <t>SARDINEL DRENANTE h=255mm, Long=0,5m-INSPECCIÓN</t>
  </si>
  <si>
    <t>TAPA INICIO / FINAL PARA SARDINEL DRENANTE H=255mm</t>
  </si>
  <si>
    <t>TAPA INICIO / FINAL PARA SARDINEL DE DRENAJE RD 200 H33</t>
  </si>
  <si>
    <t>BLOQUE DE CEMENTO MACIZO 4.2MPA VERDE DE 6X10X20 cm.</t>
  </si>
  <si>
    <t>MICROFIBRA SINTÉTICA MULTIFILAMENTO  DE POLIPROPILENO</t>
  </si>
  <si>
    <t>RESISTENCIA A LA TRACCIÓN DE RECUBRIMIENTOS, UTILIZANDO PROBADORES PORTÁTILES DE ADHERENCIA</t>
  </si>
  <si>
    <t>TRACCIÓN DE LAMINA EN ALUMINIO</t>
  </si>
  <si>
    <t>FLEXIÓN DE LAMINA EN ALUMINIO</t>
  </si>
  <si>
    <t>SUBBASE GRANULAR PEA CLASE A - (SBG_PEA_A_50)</t>
  </si>
  <si>
    <t>SUBBASE GRANULAR PEA CLASE A - (SBG_PEA_A_64)</t>
  </si>
  <si>
    <t>SUBBASE GRANULAR PEA CLASE B - (SBG_PEA_B_50)</t>
  </si>
  <si>
    <t>FIBRAS METÁLICAS</t>
  </si>
  <si>
    <t>SUBBASE GRANULAR PEA CLASE B - (SBG_PEA_B_64)</t>
  </si>
  <si>
    <t>MATERIAL MARGINAL</t>
  </si>
  <si>
    <t>AGREGADOS RECICLADOS PARA BASE GRANULAR (AR_BG38)</t>
  </si>
  <si>
    <t>AGREGADOS RECICLADOS PARA BASE GRANULAR (AR_BG25)</t>
  </si>
  <si>
    <t>AGREGADOS RECICLADOS PARA SUBBASE GRANULAR PEA (AR_SBG_PEA50)</t>
  </si>
  <si>
    <t>AGREGADOS RECICLADOS PARA SUBBASE GRANULAR PEA (AR_SBG_PEA64)</t>
  </si>
  <si>
    <t>GRANO DE CAUCHO RECICLADO (GCR)</t>
  </si>
  <si>
    <t>CONCRETO AUTOCOMPACTANTE 24 Mpa (245 Kg/cm2)</t>
  </si>
  <si>
    <t>CONCRETO AUTOCOMPACTANTE 28 Mpa (280 Kg/cm2)</t>
  </si>
  <si>
    <t>CONCRETO AUTOCOMPACTANTE 44 Mpa (420 Kg/cm2)</t>
  </si>
  <si>
    <t>LEVANTAMIENTO DE FALLAS EN VÍAS CON SUPERFICIE EN AFIRMADO EN ZONA RURAL, CON EQUIPO DE ALTO RENDIMIENTO MEDIANTE CAPTURA DE IMÁGENES DE ALTA RESOLUCIÓN O SISTEMA LASER. Incluye movilización y carro escolta del equipo y toma de información, procesamiento y entrega del inventario de fallas.</t>
  </si>
  <si>
    <t>LEVANTAMIENTO DE FALLAS EN VÍAS CON SUPERFICIE EN AFIRMADO EN ZONA URBANA, CON EQUIPO DE ALTO RENDIMIENTO MEDIANTE CAPTURA DE IMÁGENES DE ALTA RESOLUCIÓN O SISTEMA LASER, Y DETERMINACIÓN DEL ÍNDICE DE CONDICIÓN DE VIAS SIN SUPERFICIE-URCI-. Incluye movilización y carro escolta del equipo y toma de información, procesamiento, cálculo y entrega del inventario de fallas y resultado de valor del URCI.</t>
  </si>
  <si>
    <t>LEVANTAMIENTO DE FALLAS EN VÍAS CON SUPERFICIE EN AFIRMADO EN ZONA RURAL, CON EQUIPO DE ALTO RENDIMIENTO MEDIANTE CAPTURA DE IMÁGENES DE ALTA RESOLUCIÓN O SISTEMA LASER, Y DETERMINACIÓN DEL ÍNDICE DE CONDICIÓN DE VIAS SIN SUPERFICIE-URCI. Incluye movilización y carro escolta del equipo y toma de información, procesamiento, cálculo y entrega del inventario de fallas y resultado de valor del URCI.</t>
  </si>
  <si>
    <t>LEVANTAMIENTO DE FALLAS EN ESTRUCTURA DE PAVIMENTO CON SUPERFICIE FLEXIBLE, RÍGIDA O ARTICULADA EN ZONA RURAL, CON EQUIPO DE ALTO RENDIMIENTO MEDIANTE CAPTURA DE IMÁGENES DE ALTA RESOLUCIÓN O SISTEMA LASER. Incluye movilización y carro escolta del equipo y toma de información, procesamiento y entrega del inventario de fallas.</t>
  </si>
  <si>
    <t>RESISTENCIA A LA COMPRESIÓN INCONFINADA DE MEZCLAS COMPACTADAS DE SUELO-CAL CON MEDICIÓN DE ESFUERZO-DEFORMACIÓN</t>
  </si>
  <si>
    <t>TINTAS PENETRANTES</t>
  </si>
  <si>
    <t>PARTÍCULAS MAGNÉTICAS</t>
  </si>
  <si>
    <t>EVALUACIÓN DE ADHERENCIA DEL RECUBRIMIENTO APLICADO</t>
  </si>
  <si>
    <t>CALIBRACIÓN DE ESPESORES DE PELÍCULA SECA</t>
  </si>
  <si>
    <t>EVALUACIÓN DEL ESPESOR DE PELICULA DE ZINC - CALIBRACIÓN DE ESPESORES DE PELÍCULA SECA</t>
  </si>
  <si>
    <t>VALORACIÓN DE LA CONTINUIDAD EN PELÍCULA</t>
  </si>
  <si>
    <t>MÉTODO DE ENSAYO PARA DETERMINAR LA FINURA DEL CEMENTO HIDRÁULICO UTILIZANDO EL TAMIZ DE 45 mm (No. 325)</t>
  </si>
  <si>
    <t>TUBERÍA Ø4" EN HIERRO GALVANIZADO</t>
  </si>
  <si>
    <t>ULTRASONIDO</t>
  </si>
  <si>
    <t>LAVAMANOS PORTATIL DE PEDAL TIPO MANOS LIBRES.</t>
  </si>
  <si>
    <t>CALIBRACION TERMOMETRO DIGITAL</t>
  </si>
  <si>
    <t>TERMOMETRO DIGITAL INFRAROJO PARA USO EN HUMANOS, LIBRE DE CONTACTO, IMPERMEABLE</t>
  </si>
  <si>
    <t>DISPENSADOR DE JABÓN LÍQUIDO O GEL ANTIBACTERIAL - ALCOHOL, CON PEDAL METÁLICO</t>
  </si>
  <si>
    <t>BOTIQUIN TIPO B DOTADO PORTATIL</t>
  </si>
  <si>
    <t xml:space="preserve">Centro fundacional Usaquen - BANCA VIRO EN CONCRETO DE 3 m DE LONGITUD Y 1730Kg DE PESO. (Incluye suministro e instalación y transporte. No incluye descargue). </t>
  </si>
  <si>
    <t>Centro fundacional Usaquen - BOLARDO KINDEN EN CONCRETO</t>
  </si>
  <si>
    <t>Centro fundacional Usaquen - TUBO POLIPROPILENO HDPE 800mm (32")</t>
  </si>
  <si>
    <t>e=</t>
  </si>
  <si>
    <t>RECEBO</t>
  </si>
  <si>
    <t>0,10m</t>
  </si>
  <si>
    <t>0,15m</t>
  </si>
  <si>
    <t>RODADURA</t>
  </si>
  <si>
    <t>D=</t>
  </si>
  <si>
    <t xml:space="preserve">e= </t>
  </si>
  <si>
    <t>Espesor (M)</t>
  </si>
  <si>
    <t>Corte</t>
  </si>
  <si>
    <t>Demolición de losa en concreto</t>
  </si>
  <si>
    <t>Excavación</t>
  </si>
  <si>
    <t>Nivelación de subrasante</t>
  </si>
  <si>
    <t>Rajón</t>
  </si>
  <si>
    <t>Sello Rajón</t>
  </si>
  <si>
    <t>Rodadura asfaltica (GRC)</t>
  </si>
  <si>
    <t>Estructura</t>
  </si>
  <si>
    <t>SUBBASE</t>
  </si>
  <si>
    <t>BASE</t>
  </si>
  <si>
    <t>Cama</t>
  </si>
  <si>
    <t>Diametro tubo (m)</t>
  </si>
  <si>
    <t>Rodadura MD-20</t>
  </si>
  <si>
    <t>0,55m</t>
  </si>
  <si>
    <t>ACTUALIZACIÓN, AJUSTES Y COMPLEMENTACIÓN DE LA FACTIBILIDAD Y LOS ESTUDIOS</t>
  </si>
  <si>
    <t xml:space="preserve"> Y DISEÑOS DEL CABLE AÉREO EN SAN CRISTÓBAL, EN BOGOTÁ D.C.</t>
  </si>
  <si>
    <t>CONTRATO DE CONSULTORÍA No. 1630 DE 2020</t>
  </si>
  <si>
    <t>INDICE DE PRECIOS PARA RED MENOR DE ALCANTRILLADO</t>
  </si>
  <si>
    <t>y calculamos los costos para 1 metro de los ítem necesarios para el esta red, obteniendo el valor por ml.</t>
  </si>
  <si>
    <t xml:space="preserve">Para estimar un valor promedio del costo de las redes menores de Alcantarillado, tomamos la red de D= </t>
  </si>
  <si>
    <t>0,80m</t>
  </si>
  <si>
    <t>Relleno en recebo</t>
  </si>
  <si>
    <t>Subbase Granular</t>
  </si>
  <si>
    <t>Base Granular</t>
  </si>
  <si>
    <t>ESQUEMA TÍPICO</t>
  </si>
  <si>
    <t>Solado</t>
  </si>
  <si>
    <t>0,18m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</si>
</sst>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43" formatCode="_-* #,##0.00_-;\-* #,##0.00_-;_-* &quot;-&quot;??_-;_-@_-"/>
    <numFmt numFmtId="164" formatCode="_(* #,##0.00_);_(* \(#,##0.00\);_(* &quot;-&quot;??_);_(@_)"/>
    <numFmt numFmtId="165" formatCode="_(* #,##0_);_(* \(#,##0\);_(* &quot;-&quot;??_);_(@_)"/>
    <numFmt numFmtId="166" formatCode="&quot;$&quot;\ #,##0.00"/>
    <numFmt numFmtId="167" formatCode="&quot;$&quot;#,##0"/>
  </numFmts>
  <fonts count="16" x14ac:knownFonts="1">
    <font>
      <sz val="11"/>
      <color theme="1"/>
      <name val="Calibri"/>
      <family val="2"/>
      <scheme val="minor"/>
    </font>
    <font>
      <sz val="11"/>
      <color theme="1"/>
      <name val="Arial Narrow"/>
      <family val="2"/>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b/>
      <sz val="11"/>
      <color rgb="FF000000"/>
      <name val="Arial"/>
      <family val="2"/>
    </font>
    <font>
      <b/>
      <sz val="14"/>
      <color theme="0"/>
      <name val="Maiandra GD"/>
      <family val="2"/>
    </font>
    <font>
      <sz val="12"/>
      <color theme="3"/>
      <name val="Maiandra GD"/>
      <family val="2"/>
    </font>
    <font>
      <sz val="11"/>
      <color theme="3"/>
      <name val="Maiandra GD"/>
      <family val="2"/>
    </font>
    <font>
      <sz val="11"/>
      <color theme="1"/>
      <name val="Arial"/>
      <family val="2"/>
    </font>
    <font>
      <b/>
      <sz val="11"/>
      <color theme="1"/>
      <name val="Arial"/>
      <family val="2"/>
    </font>
    <font>
      <b/>
      <sz val="10"/>
      <color theme="1"/>
      <name val="Arial"/>
      <family val="2"/>
    </font>
    <font>
      <b/>
      <sz val="9"/>
      <color theme="1"/>
      <name val="Arial"/>
      <family val="2"/>
    </font>
    <font>
      <b/>
      <sz val="11"/>
      <color theme="1"/>
      <name val="Arial Narrow"/>
      <family val="2"/>
    </font>
    <font>
      <b/>
      <sz val="11"/>
      <color rgb="FF000000"/>
      <name val="Arial Narrow"/>
      <family val="2"/>
    </font>
  </fonts>
  <fills count="8">
    <fill>
      <patternFill patternType="none"/>
    </fill>
    <fill>
      <patternFill patternType="gray125"/>
    </fill>
    <fill>
      <patternFill patternType="solid">
        <fgColor rgb="FFA7AA3E"/>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gray0625">
        <bgColor theme="7" tint="0.39997558519241921"/>
      </patternFill>
    </fill>
    <fill>
      <patternFill patternType="gray0625">
        <bgColor rgb="FFFFC91D"/>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theme="3"/>
      </left>
      <right style="hair">
        <color theme="3"/>
      </right>
      <top style="hair">
        <color theme="3"/>
      </top>
      <bottom style="hair">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1">
    <xf numFmtId="0" fontId="0" fillId="0" borderId="0" xfId="0"/>
    <xf numFmtId="1" fontId="7" fillId="2" borderId="3" xfId="0" applyNumberFormat="1" applyFont="1" applyFill="1" applyBorder="1" applyAlignment="1" applyProtection="1">
      <alignment horizontal="center" vertical="center"/>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166" fontId="7" fillId="2" borderId="3" xfId="0" applyNumberFormat="1" applyFont="1" applyFill="1" applyBorder="1" applyAlignment="1" applyProtection="1">
      <alignment horizontal="center" vertical="center"/>
    </xf>
    <xf numFmtId="1" fontId="8" fillId="0" borderId="4" xfId="0" applyNumberFormat="1" applyFont="1" applyFill="1" applyBorder="1" applyAlignment="1" applyProtection="1">
      <alignment horizontal="center" vertical="center" wrapText="1"/>
    </xf>
    <xf numFmtId="14" fontId="8" fillId="0" borderId="4" xfId="0" applyNumberFormat="1" applyFont="1" applyFill="1" applyBorder="1" applyAlignment="1" applyProtection="1">
      <alignment horizontal="left" vertical="center" wrapText="1"/>
    </xf>
    <xf numFmtId="14" fontId="8" fillId="0" borderId="4" xfId="0" applyNumberFormat="1" applyFont="1" applyFill="1" applyBorder="1" applyAlignment="1" applyProtection="1">
      <alignment horizontal="center" vertical="center" wrapText="1"/>
    </xf>
    <xf numFmtId="167" fontId="8" fillId="0" borderId="4" xfId="0" applyNumberFormat="1" applyFont="1" applyFill="1" applyBorder="1" applyAlignment="1" applyProtection="1">
      <alignment horizontal="center" vertical="center" wrapText="1"/>
    </xf>
    <xf numFmtId="0" fontId="9" fillId="3" borderId="4" xfId="0" applyNumberFormat="1" applyFont="1" applyFill="1" applyBorder="1" applyAlignment="1" applyProtection="1">
      <alignment horizontal="center" vertical="center" wrapText="1"/>
    </xf>
    <xf numFmtId="1" fontId="9" fillId="3" borderId="4" xfId="0" applyNumberFormat="1" applyFont="1" applyFill="1" applyBorder="1" applyAlignment="1" applyProtection="1">
      <alignment horizontal="left" vertical="center" wrapText="1"/>
    </xf>
    <xf numFmtId="1" fontId="9" fillId="3" borderId="4" xfId="0" applyNumberFormat="1" applyFont="1" applyFill="1" applyBorder="1" applyAlignment="1" applyProtection="1">
      <alignment horizontal="center" vertical="center" wrapText="1"/>
    </xf>
    <xf numFmtId="167" fontId="8" fillId="3" borderId="4" xfId="2" applyNumberFormat="1" applyFont="1" applyFill="1" applyBorder="1" applyAlignment="1" applyProtection="1">
      <alignment horizontal="right" vertical="center" wrapText="1"/>
    </xf>
    <xf numFmtId="0" fontId="10" fillId="0" borderId="8"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0" fillId="0" borderId="10" xfId="0" applyFont="1" applyFill="1" applyBorder="1" applyAlignment="1">
      <alignment vertical="center"/>
    </xf>
    <xf numFmtId="0" fontId="10" fillId="0" borderId="2" xfId="0" applyFont="1" applyFill="1" applyBorder="1" applyAlignment="1">
      <alignment vertical="center"/>
    </xf>
    <xf numFmtId="0" fontId="6" fillId="0" borderId="0" xfId="0" applyFont="1" applyFill="1"/>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0" fillId="0" borderId="1" xfId="0" applyFill="1" applyBorder="1" applyAlignment="1">
      <alignment horizontal="center" vertical="center"/>
    </xf>
    <xf numFmtId="0" fontId="3" fillId="0" borderId="0" xfId="0" applyFont="1" applyFill="1" applyAlignment="1">
      <alignment vertical="center"/>
    </xf>
    <xf numFmtId="164" fontId="0" fillId="0" borderId="1" xfId="1" applyFont="1" applyFill="1" applyBorder="1" applyAlignment="1">
      <alignment vertical="center"/>
    </xf>
    <xf numFmtId="164" fontId="0" fillId="0" borderId="0" xfId="1" applyFont="1" applyFill="1" applyAlignment="1">
      <alignment vertical="center"/>
    </xf>
    <xf numFmtId="44" fontId="0" fillId="0" borderId="1" xfId="2" applyFont="1" applyFill="1" applyBorder="1" applyAlignment="1">
      <alignment horizontal="center" vertical="center"/>
    </xf>
    <xf numFmtId="44" fontId="0" fillId="0" borderId="1" xfId="2" applyFont="1" applyFill="1" applyBorder="1" applyAlignment="1">
      <alignment vertical="center"/>
    </xf>
    <xf numFmtId="165" fontId="0" fillId="0" borderId="0" xfId="1" applyNumberFormat="1" applyFont="1" applyFill="1" applyAlignment="1">
      <alignment vertical="center"/>
    </xf>
    <xf numFmtId="165" fontId="5" fillId="0" borderId="0" xfId="1" applyNumberFormat="1" applyFont="1" applyFill="1" applyAlignment="1">
      <alignment horizontal="right" vertical="center"/>
    </xf>
    <xf numFmtId="165" fontId="5" fillId="0" borderId="0" xfId="1" applyNumberFormat="1" applyFont="1" applyFill="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0" fillId="0" borderId="9" xfId="0" applyFill="1" applyBorder="1" applyAlignment="1">
      <alignment vertical="center"/>
    </xf>
    <xf numFmtId="0" fontId="0" fillId="0" borderId="11" xfId="0" applyFill="1" applyBorder="1" applyAlignment="1">
      <alignment vertical="center"/>
    </xf>
    <xf numFmtId="164" fontId="3" fillId="0" borderId="0" xfId="0" applyNumberFormat="1" applyFont="1" applyFill="1" applyBorder="1" applyAlignment="1">
      <alignment vertical="center"/>
    </xf>
    <xf numFmtId="0" fontId="3" fillId="4" borderId="1" xfId="0" applyFont="1" applyFill="1" applyBorder="1" applyAlignment="1">
      <alignment horizontal="center" vertical="center"/>
    </xf>
    <xf numFmtId="164" fontId="3" fillId="4" borderId="1" xfId="1" applyFont="1" applyFill="1" applyBorder="1" applyAlignment="1">
      <alignment horizontal="center" vertical="center"/>
    </xf>
    <xf numFmtId="0" fontId="13" fillId="0" borderId="8" xfId="0" applyFont="1" applyFill="1" applyBorder="1" applyAlignment="1">
      <alignment horizontal="center" vertical="center"/>
    </xf>
    <xf numFmtId="0" fontId="3" fillId="4" borderId="1" xfId="0" applyFont="1" applyFill="1" applyBorder="1" applyAlignment="1">
      <alignment horizontal="center" vertical="center"/>
    </xf>
    <xf numFmtId="44" fontId="3" fillId="4" borderId="1" xfId="2"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wrapText="1"/>
    </xf>
    <xf numFmtId="0" fontId="3" fillId="0" borderId="0" xfId="0" applyFont="1" applyFill="1" applyAlignment="1">
      <alignment horizontal="left" vertical="center" wrapText="1"/>
    </xf>
    <xf numFmtId="0" fontId="3" fillId="4"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Fill="1" applyAlignment="1">
      <alignment horizontal="left" vertical="center" wrapText="1"/>
    </xf>
    <xf numFmtId="0" fontId="4" fillId="0" borderId="1" xfId="0" applyFont="1" applyFill="1" applyBorder="1" applyAlignment="1">
      <alignment horizontal="left" vertical="center" wrapText="1"/>
    </xf>
    <xf numFmtId="0" fontId="11" fillId="0" borderId="0" xfId="0" applyFont="1" applyFill="1" applyBorder="1" applyAlignment="1">
      <alignment horizontal="left" vertical="center"/>
    </xf>
    <xf numFmtId="0" fontId="3" fillId="0" borderId="2" xfId="0" applyFont="1" applyFill="1" applyBorder="1" applyAlignment="1">
      <alignment horizontal="center" vertical="center"/>
    </xf>
    <xf numFmtId="0" fontId="3" fillId="4" borderId="1" xfId="0" applyFont="1" applyFill="1" applyBorder="1" applyAlignment="1">
      <alignment horizontal="center" vertical="center"/>
    </xf>
    <xf numFmtId="0" fontId="0" fillId="0" borderId="0" xfId="0" applyFill="1" applyAlignment="1">
      <alignment horizontal="left" vertical="center" wrapText="1" indent="22"/>
    </xf>
    <xf numFmtId="0" fontId="5" fillId="0" borderId="0" xfId="0" applyFont="1" applyFill="1" applyAlignment="1">
      <alignment horizontal="left" vertical="center" indent="21"/>
    </xf>
    <xf numFmtId="0" fontId="15" fillId="0" borderId="0" xfId="0" applyFont="1" applyFill="1" applyAlignment="1">
      <alignment horizontal="left" vertical="center" indent="22"/>
    </xf>
    <xf numFmtId="43" fontId="14" fillId="0" borderId="0" xfId="3" applyFont="1" applyAlignment="1">
      <alignment horizontal="left" indent="27"/>
    </xf>
    <xf numFmtId="0" fontId="1" fillId="0" borderId="0" xfId="0" applyFont="1" applyAlignment="1">
      <alignment horizontal="left" vertical="center" wrapText="1" indent="22"/>
    </xf>
    <xf numFmtId="0" fontId="14" fillId="0" borderId="0" xfId="0" applyFont="1" applyAlignment="1">
      <alignment horizontal="left" indent="32"/>
    </xf>
    <xf numFmtId="2" fontId="0" fillId="0" borderId="1" xfId="1" applyNumberFormat="1" applyFont="1" applyFill="1" applyBorder="1" applyAlignment="1">
      <alignment horizontal="center" vertical="center"/>
    </xf>
    <xf numFmtId="0" fontId="12" fillId="5" borderId="0" xfId="0" applyFont="1" applyFill="1" applyBorder="1" applyAlignment="1">
      <alignment horizontal="center" vertical="center"/>
    </xf>
    <xf numFmtId="0" fontId="12" fillId="7" borderId="0" xfId="0" applyFont="1" applyFill="1" applyBorder="1" applyAlignment="1">
      <alignment horizontal="center" vertical="center"/>
    </xf>
    <xf numFmtId="0" fontId="11" fillId="0" borderId="0" xfId="0" applyFont="1" applyFill="1" applyBorder="1" applyAlignment="1">
      <alignment horizontal="right" vertical="center"/>
    </xf>
    <xf numFmtId="0" fontId="12" fillId="6" borderId="0" xfId="0" applyFont="1" applyFill="1" applyBorder="1" applyAlignment="1">
      <alignment vertical="center"/>
    </xf>
    <xf numFmtId="0" fontId="12" fillId="6" borderId="0" xfId="0" applyFont="1" applyFill="1" applyBorder="1" applyAlignment="1">
      <alignment horizontal="center" vertical="center"/>
    </xf>
    <xf numFmtId="0" fontId="11" fillId="6" borderId="0" xfId="0" applyFont="1" applyFill="1" applyBorder="1" applyAlignment="1">
      <alignment vertical="center"/>
    </xf>
    <xf numFmtId="0" fontId="3" fillId="0" borderId="5" xfId="0" applyFont="1" applyFill="1" applyBorder="1" applyAlignment="1">
      <alignment vertical="center"/>
    </xf>
    <xf numFmtId="0" fontId="11" fillId="0" borderId="6" xfId="0" applyFont="1" applyFill="1" applyBorder="1" applyAlignment="1">
      <alignment vertical="center"/>
    </xf>
    <xf numFmtId="164" fontId="3" fillId="0" borderId="6" xfId="0" applyNumberFormat="1"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cellXfs>
  <cellStyles count="4">
    <cellStyle name="Millares" xfId="1" builtinId="3"/>
    <cellStyle name="Millares 5" xfId="3"/>
    <cellStyle name="Moneda" xfId="2" builtinId="4"/>
    <cellStyle name="Normal" xfId="0" builtinId="0"/>
  </cellStyles>
  <dxfs count="0"/>
  <tableStyles count="0" defaultTableStyle="TableStyleMedium2" defaultPivotStyle="PivotStyleLight16"/>
  <colors>
    <mruColors>
      <color rgb="FFFFC91D"/>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gif"/><Relationship Id="rId5" Type="http://schemas.openxmlformats.org/officeDocument/2006/relationships/image" Target="../media/image5.w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gif"/><Relationship Id="rId5" Type="http://schemas.openxmlformats.org/officeDocument/2006/relationships/image" Target="../media/image5.w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gif"/><Relationship Id="rId5" Type="http://schemas.openxmlformats.org/officeDocument/2006/relationships/image" Target="../media/image5.w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gif"/><Relationship Id="rId5" Type="http://schemas.openxmlformats.org/officeDocument/2006/relationships/image" Target="../media/image5.w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352425</xdr:colOff>
      <xdr:row>0</xdr:row>
      <xdr:rowOff>114301</xdr:rowOff>
    </xdr:from>
    <xdr:to>
      <xdr:col>11</xdr:col>
      <xdr:colOff>213254</xdr:colOff>
      <xdr:row>5</xdr:row>
      <xdr:rowOff>114301</xdr:rowOff>
    </xdr:to>
    <xdr:grpSp>
      <xdr:nvGrpSpPr>
        <xdr:cNvPr id="3" name="Grupo 2"/>
        <xdr:cNvGrpSpPr/>
      </xdr:nvGrpSpPr>
      <xdr:grpSpPr>
        <a:xfrm>
          <a:off x="9020175" y="114301"/>
          <a:ext cx="3156479" cy="1028700"/>
          <a:chOff x="0" y="0"/>
          <a:chExt cx="6132696" cy="2664000"/>
        </a:xfrm>
      </xdr:grpSpPr>
      <xdr:pic>
        <xdr:nvPicPr>
          <xdr:cNvPr id="4" name="Imagen 3"/>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5" name="Imagen 4"/>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6" name="Imagen 5"/>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6</xdr:col>
      <xdr:colOff>209550</xdr:colOff>
      <xdr:row>17</xdr:row>
      <xdr:rowOff>9525</xdr:rowOff>
    </xdr:from>
    <xdr:to>
      <xdr:col>6</xdr:col>
      <xdr:colOff>809625</xdr:colOff>
      <xdr:row>20</xdr:row>
      <xdr:rowOff>28575</xdr:rowOff>
    </xdr:to>
    <xdr:sp macro="" textlink="">
      <xdr:nvSpPr>
        <xdr:cNvPr id="2" name="Elipse 1"/>
        <xdr:cNvSpPr/>
      </xdr:nvSpPr>
      <xdr:spPr>
        <a:xfrm>
          <a:off x="7858125" y="10687050"/>
          <a:ext cx="600075"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800">
            <a:latin typeface="Arial Narrow" panose="020B0606020202030204" pitchFamily="34" charset="0"/>
          </a:endParaRPr>
        </a:p>
        <a:p>
          <a:pPr algn="l"/>
          <a:r>
            <a:rPr lang="es-CO" sz="800">
              <a:latin typeface="Arial Narrow" panose="020B0606020202030204" pitchFamily="34" charset="0"/>
            </a:rPr>
            <a:t>D=28"</a:t>
          </a:r>
          <a:endParaRPr lang="es-CO" sz="1100">
            <a:latin typeface="Arial Narrow" panose="020B0606020202030204" pitchFamily="34" charset="0"/>
          </a:endParaRPr>
        </a:p>
      </xdr:txBody>
    </xdr:sp>
    <xdr:clientData/>
  </xdr:twoCellAnchor>
  <xdr:twoCellAnchor editAs="oneCell">
    <xdr:from>
      <xdr:col>8</xdr:col>
      <xdr:colOff>895349</xdr:colOff>
      <xdr:row>9</xdr:row>
      <xdr:rowOff>38100</xdr:rowOff>
    </xdr:from>
    <xdr:to>
      <xdr:col>10</xdr:col>
      <xdr:colOff>704849</xdr:colOff>
      <xdr:row>18</xdr:row>
      <xdr:rowOff>157460</xdr:rowOff>
    </xdr:to>
    <xdr:pic>
      <xdr:nvPicPr>
        <xdr:cNvPr id="9" name="Imagen 8"/>
        <xdr:cNvPicPr>
          <a:picLocks noChangeAspect="1"/>
        </xdr:cNvPicPr>
      </xdr:nvPicPr>
      <xdr:blipFill rotWithShape="1">
        <a:blip xmlns:r="http://schemas.openxmlformats.org/officeDocument/2006/relationships" r:embed="rId4"/>
        <a:srcRect l="37176" t="33014" r="37530" b="28087"/>
        <a:stretch/>
      </xdr:blipFill>
      <xdr:spPr>
        <a:xfrm>
          <a:off x="9563099" y="1876425"/>
          <a:ext cx="2143125" cy="1852910"/>
        </a:xfrm>
        <a:prstGeom prst="rect">
          <a:avLst/>
        </a:prstGeom>
        <a:ln>
          <a:solidFill>
            <a:sysClr val="windowText" lastClr="000000"/>
          </a:solidFill>
        </a:ln>
      </xdr:spPr>
    </xdr:pic>
    <xdr:clientData/>
  </xdr:twoCellAnchor>
  <xdr:twoCellAnchor>
    <xdr:from>
      <xdr:col>1</xdr:col>
      <xdr:colOff>428625</xdr:colOff>
      <xdr:row>0</xdr:row>
      <xdr:rowOff>0</xdr:rowOff>
    </xdr:from>
    <xdr:to>
      <xdr:col>2</xdr:col>
      <xdr:colOff>703790</xdr:colOff>
      <xdr:row>6</xdr:row>
      <xdr:rowOff>101148</xdr:rowOff>
    </xdr:to>
    <xdr:pic>
      <xdr:nvPicPr>
        <xdr:cNvPr id="11"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90625" y="0"/>
          <a:ext cx="1037165" cy="1320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447675</xdr:colOff>
      <xdr:row>19</xdr:row>
      <xdr:rowOff>28572</xdr:rowOff>
    </xdr:from>
    <xdr:to>
      <xdr:col>10</xdr:col>
      <xdr:colOff>923497</xdr:colOff>
      <xdr:row>24</xdr:row>
      <xdr:rowOff>152399</xdr:rowOff>
    </xdr:to>
    <xdr:grpSp>
      <xdr:nvGrpSpPr>
        <xdr:cNvPr id="8" name="Grupo 7"/>
        <xdr:cNvGrpSpPr/>
      </xdr:nvGrpSpPr>
      <xdr:grpSpPr>
        <a:xfrm>
          <a:off x="9115425" y="3790947"/>
          <a:ext cx="2809447" cy="1076327"/>
          <a:chOff x="9204868" y="3886198"/>
          <a:chExt cx="2720004" cy="1181102"/>
        </a:xfrm>
      </xdr:grpSpPr>
      <xdr:pic>
        <xdr:nvPicPr>
          <xdr:cNvPr id="10" name="Imagen 9" descr="Ejecución de Zanjas para las Obras de Construcción de Colectores |  Construpedia, enciclopedia construcción"/>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40551"/>
          <a:stretch/>
        </xdr:blipFill>
        <xdr:spPr bwMode="auto">
          <a:xfrm>
            <a:off x="9204868" y="3886198"/>
            <a:ext cx="2720004" cy="118110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sp macro="" textlink="">
        <xdr:nvSpPr>
          <xdr:cNvPr id="7" name="Rectángulo redondeado 6"/>
          <xdr:cNvSpPr/>
        </xdr:nvSpPr>
        <xdr:spPr>
          <a:xfrm>
            <a:off x="9220200" y="4762500"/>
            <a:ext cx="2686050" cy="13335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352425</xdr:colOff>
      <xdr:row>0</xdr:row>
      <xdr:rowOff>114301</xdr:rowOff>
    </xdr:from>
    <xdr:to>
      <xdr:col>11</xdr:col>
      <xdr:colOff>213254</xdr:colOff>
      <xdr:row>5</xdr:row>
      <xdr:rowOff>114301</xdr:rowOff>
    </xdr:to>
    <xdr:grpSp>
      <xdr:nvGrpSpPr>
        <xdr:cNvPr id="2" name="Grupo 1"/>
        <xdr:cNvGrpSpPr/>
      </xdr:nvGrpSpPr>
      <xdr:grpSpPr>
        <a:xfrm>
          <a:off x="9020175" y="114301"/>
          <a:ext cx="3156479" cy="1028700"/>
          <a:chOff x="0" y="0"/>
          <a:chExt cx="6132696" cy="2664000"/>
        </a:xfrm>
      </xdr:grpSpPr>
      <xdr:pic>
        <xdr:nvPicPr>
          <xdr:cNvPr id="3" name="Imagen 2"/>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4" name="Imagen 3"/>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5" name="Imagen 4"/>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6</xdr:col>
      <xdr:colOff>209550</xdr:colOff>
      <xdr:row>17</xdr:row>
      <xdr:rowOff>9525</xdr:rowOff>
    </xdr:from>
    <xdr:to>
      <xdr:col>6</xdr:col>
      <xdr:colOff>809625</xdr:colOff>
      <xdr:row>20</xdr:row>
      <xdr:rowOff>28575</xdr:rowOff>
    </xdr:to>
    <xdr:sp macro="" textlink="">
      <xdr:nvSpPr>
        <xdr:cNvPr id="6" name="Elipse 5"/>
        <xdr:cNvSpPr/>
      </xdr:nvSpPr>
      <xdr:spPr>
        <a:xfrm>
          <a:off x="6810375" y="3390900"/>
          <a:ext cx="6000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800">
            <a:latin typeface="Arial Narrow" panose="020B0606020202030204" pitchFamily="34" charset="0"/>
          </a:endParaRPr>
        </a:p>
        <a:p>
          <a:pPr algn="l"/>
          <a:r>
            <a:rPr lang="es-CO" sz="800">
              <a:latin typeface="Arial Narrow" panose="020B0606020202030204" pitchFamily="34" charset="0"/>
            </a:rPr>
            <a:t>D=32"</a:t>
          </a:r>
          <a:endParaRPr lang="es-CO" sz="1100">
            <a:latin typeface="Arial Narrow" panose="020B0606020202030204" pitchFamily="34" charset="0"/>
          </a:endParaRPr>
        </a:p>
      </xdr:txBody>
    </xdr:sp>
    <xdr:clientData/>
  </xdr:twoCellAnchor>
  <xdr:twoCellAnchor editAs="oneCell">
    <xdr:from>
      <xdr:col>8</xdr:col>
      <xdr:colOff>895349</xdr:colOff>
      <xdr:row>9</xdr:row>
      <xdr:rowOff>38100</xdr:rowOff>
    </xdr:from>
    <xdr:to>
      <xdr:col>10</xdr:col>
      <xdr:colOff>704849</xdr:colOff>
      <xdr:row>18</xdr:row>
      <xdr:rowOff>157460</xdr:rowOff>
    </xdr:to>
    <xdr:pic>
      <xdr:nvPicPr>
        <xdr:cNvPr id="7" name="Imagen 6"/>
        <xdr:cNvPicPr>
          <a:picLocks noChangeAspect="1"/>
        </xdr:cNvPicPr>
      </xdr:nvPicPr>
      <xdr:blipFill rotWithShape="1">
        <a:blip xmlns:r="http://schemas.openxmlformats.org/officeDocument/2006/relationships" r:embed="rId4"/>
        <a:srcRect l="37176" t="33014" r="37530" b="28087"/>
        <a:stretch/>
      </xdr:blipFill>
      <xdr:spPr>
        <a:xfrm>
          <a:off x="9563099" y="1876425"/>
          <a:ext cx="2143125" cy="1852910"/>
        </a:xfrm>
        <a:prstGeom prst="rect">
          <a:avLst/>
        </a:prstGeom>
        <a:ln>
          <a:solidFill>
            <a:sysClr val="windowText" lastClr="000000"/>
          </a:solidFill>
        </a:ln>
      </xdr:spPr>
    </xdr:pic>
    <xdr:clientData/>
  </xdr:twoCellAnchor>
  <xdr:twoCellAnchor>
    <xdr:from>
      <xdr:col>1</xdr:col>
      <xdr:colOff>428625</xdr:colOff>
      <xdr:row>0</xdr:row>
      <xdr:rowOff>0</xdr:rowOff>
    </xdr:from>
    <xdr:to>
      <xdr:col>2</xdr:col>
      <xdr:colOff>703790</xdr:colOff>
      <xdr:row>6</xdr:row>
      <xdr:rowOff>101148</xdr:rowOff>
    </xdr:to>
    <xdr:pic>
      <xdr:nvPicPr>
        <xdr:cNvPr id="8"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90625" y="0"/>
          <a:ext cx="1037165" cy="1320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447675</xdr:colOff>
      <xdr:row>19</xdr:row>
      <xdr:rowOff>28572</xdr:rowOff>
    </xdr:from>
    <xdr:to>
      <xdr:col>10</xdr:col>
      <xdr:colOff>923497</xdr:colOff>
      <xdr:row>24</xdr:row>
      <xdr:rowOff>152399</xdr:rowOff>
    </xdr:to>
    <xdr:grpSp>
      <xdr:nvGrpSpPr>
        <xdr:cNvPr id="9" name="Grupo 8"/>
        <xdr:cNvGrpSpPr/>
      </xdr:nvGrpSpPr>
      <xdr:grpSpPr>
        <a:xfrm>
          <a:off x="9115425" y="3790947"/>
          <a:ext cx="2809447" cy="1076327"/>
          <a:chOff x="9204868" y="3886198"/>
          <a:chExt cx="2720004" cy="1181102"/>
        </a:xfrm>
      </xdr:grpSpPr>
      <xdr:pic>
        <xdr:nvPicPr>
          <xdr:cNvPr id="10" name="Imagen 9" descr="Ejecución de Zanjas para las Obras de Construcción de Colectores |  Construpedia, enciclopedia construcción"/>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40551"/>
          <a:stretch/>
        </xdr:blipFill>
        <xdr:spPr bwMode="auto">
          <a:xfrm>
            <a:off x="9204868" y="3886198"/>
            <a:ext cx="2720004" cy="118110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sp macro="" textlink="">
        <xdr:nvSpPr>
          <xdr:cNvPr id="11" name="Rectángulo redondeado 10"/>
          <xdr:cNvSpPr/>
        </xdr:nvSpPr>
        <xdr:spPr>
          <a:xfrm>
            <a:off x="9220200" y="4762500"/>
            <a:ext cx="2686050" cy="13335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352425</xdr:colOff>
      <xdr:row>0</xdr:row>
      <xdr:rowOff>114301</xdr:rowOff>
    </xdr:from>
    <xdr:to>
      <xdr:col>11</xdr:col>
      <xdr:colOff>213254</xdr:colOff>
      <xdr:row>5</xdr:row>
      <xdr:rowOff>114301</xdr:rowOff>
    </xdr:to>
    <xdr:grpSp>
      <xdr:nvGrpSpPr>
        <xdr:cNvPr id="2" name="Grupo 1"/>
        <xdr:cNvGrpSpPr/>
      </xdr:nvGrpSpPr>
      <xdr:grpSpPr>
        <a:xfrm>
          <a:off x="9020175" y="114301"/>
          <a:ext cx="3156479" cy="1028700"/>
          <a:chOff x="0" y="0"/>
          <a:chExt cx="6132696" cy="2664000"/>
        </a:xfrm>
      </xdr:grpSpPr>
      <xdr:pic>
        <xdr:nvPicPr>
          <xdr:cNvPr id="3" name="Imagen 2"/>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4" name="Imagen 3"/>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5" name="Imagen 4"/>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6</xdr:col>
      <xdr:colOff>209550</xdr:colOff>
      <xdr:row>17</xdr:row>
      <xdr:rowOff>9525</xdr:rowOff>
    </xdr:from>
    <xdr:to>
      <xdr:col>6</xdr:col>
      <xdr:colOff>809625</xdr:colOff>
      <xdr:row>20</xdr:row>
      <xdr:rowOff>28575</xdr:rowOff>
    </xdr:to>
    <xdr:sp macro="" textlink="">
      <xdr:nvSpPr>
        <xdr:cNvPr id="6" name="Elipse 5"/>
        <xdr:cNvSpPr/>
      </xdr:nvSpPr>
      <xdr:spPr>
        <a:xfrm>
          <a:off x="6810375" y="3390900"/>
          <a:ext cx="6000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800">
            <a:latin typeface="Arial Narrow" panose="020B0606020202030204" pitchFamily="34" charset="0"/>
          </a:endParaRPr>
        </a:p>
        <a:p>
          <a:pPr algn="l"/>
          <a:r>
            <a:rPr lang="es-CO" sz="800">
              <a:latin typeface="Arial Narrow" panose="020B0606020202030204" pitchFamily="34" charset="0"/>
            </a:rPr>
            <a:t>D=36"</a:t>
          </a:r>
          <a:endParaRPr lang="es-CO" sz="1100">
            <a:latin typeface="Arial Narrow" panose="020B0606020202030204" pitchFamily="34" charset="0"/>
          </a:endParaRPr>
        </a:p>
      </xdr:txBody>
    </xdr:sp>
    <xdr:clientData/>
  </xdr:twoCellAnchor>
  <xdr:twoCellAnchor editAs="oneCell">
    <xdr:from>
      <xdr:col>8</xdr:col>
      <xdr:colOff>895349</xdr:colOff>
      <xdr:row>9</xdr:row>
      <xdr:rowOff>38100</xdr:rowOff>
    </xdr:from>
    <xdr:to>
      <xdr:col>10</xdr:col>
      <xdr:colOff>704849</xdr:colOff>
      <xdr:row>18</xdr:row>
      <xdr:rowOff>157460</xdr:rowOff>
    </xdr:to>
    <xdr:pic>
      <xdr:nvPicPr>
        <xdr:cNvPr id="7" name="Imagen 6"/>
        <xdr:cNvPicPr>
          <a:picLocks noChangeAspect="1"/>
        </xdr:cNvPicPr>
      </xdr:nvPicPr>
      <xdr:blipFill rotWithShape="1">
        <a:blip xmlns:r="http://schemas.openxmlformats.org/officeDocument/2006/relationships" r:embed="rId4"/>
        <a:srcRect l="37176" t="33014" r="37530" b="28087"/>
        <a:stretch/>
      </xdr:blipFill>
      <xdr:spPr>
        <a:xfrm>
          <a:off x="9563099" y="1876425"/>
          <a:ext cx="2143125" cy="1852910"/>
        </a:xfrm>
        <a:prstGeom prst="rect">
          <a:avLst/>
        </a:prstGeom>
        <a:ln>
          <a:solidFill>
            <a:sysClr val="windowText" lastClr="000000"/>
          </a:solidFill>
        </a:ln>
      </xdr:spPr>
    </xdr:pic>
    <xdr:clientData/>
  </xdr:twoCellAnchor>
  <xdr:twoCellAnchor>
    <xdr:from>
      <xdr:col>1</xdr:col>
      <xdr:colOff>428625</xdr:colOff>
      <xdr:row>0</xdr:row>
      <xdr:rowOff>0</xdr:rowOff>
    </xdr:from>
    <xdr:to>
      <xdr:col>2</xdr:col>
      <xdr:colOff>703790</xdr:colOff>
      <xdr:row>6</xdr:row>
      <xdr:rowOff>101148</xdr:rowOff>
    </xdr:to>
    <xdr:pic>
      <xdr:nvPicPr>
        <xdr:cNvPr id="8"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90625" y="0"/>
          <a:ext cx="1037165" cy="1320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447675</xdr:colOff>
      <xdr:row>19</xdr:row>
      <xdr:rowOff>28572</xdr:rowOff>
    </xdr:from>
    <xdr:to>
      <xdr:col>10</xdr:col>
      <xdr:colOff>923497</xdr:colOff>
      <xdr:row>24</xdr:row>
      <xdr:rowOff>152399</xdr:rowOff>
    </xdr:to>
    <xdr:grpSp>
      <xdr:nvGrpSpPr>
        <xdr:cNvPr id="9" name="Grupo 8"/>
        <xdr:cNvGrpSpPr/>
      </xdr:nvGrpSpPr>
      <xdr:grpSpPr>
        <a:xfrm>
          <a:off x="9115425" y="3790947"/>
          <a:ext cx="2809447" cy="1076327"/>
          <a:chOff x="9204868" y="3886198"/>
          <a:chExt cx="2720004" cy="1181102"/>
        </a:xfrm>
      </xdr:grpSpPr>
      <xdr:pic>
        <xdr:nvPicPr>
          <xdr:cNvPr id="10" name="Imagen 9" descr="Ejecución de Zanjas para las Obras de Construcción de Colectores |  Construpedia, enciclopedia construcción"/>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40551"/>
          <a:stretch/>
        </xdr:blipFill>
        <xdr:spPr bwMode="auto">
          <a:xfrm>
            <a:off x="9204868" y="3886198"/>
            <a:ext cx="2720004" cy="118110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sp macro="" textlink="">
        <xdr:nvSpPr>
          <xdr:cNvPr id="11" name="Rectángulo redondeado 10"/>
          <xdr:cNvSpPr/>
        </xdr:nvSpPr>
        <xdr:spPr>
          <a:xfrm>
            <a:off x="9220200" y="4762500"/>
            <a:ext cx="2686050" cy="13335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352425</xdr:colOff>
      <xdr:row>0</xdr:row>
      <xdr:rowOff>114301</xdr:rowOff>
    </xdr:from>
    <xdr:to>
      <xdr:col>11</xdr:col>
      <xdr:colOff>213254</xdr:colOff>
      <xdr:row>5</xdr:row>
      <xdr:rowOff>114301</xdr:rowOff>
    </xdr:to>
    <xdr:grpSp>
      <xdr:nvGrpSpPr>
        <xdr:cNvPr id="2" name="Grupo 1"/>
        <xdr:cNvGrpSpPr/>
      </xdr:nvGrpSpPr>
      <xdr:grpSpPr>
        <a:xfrm>
          <a:off x="9020175" y="114301"/>
          <a:ext cx="3156479" cy="1028700"/>
          <a:chOff x="0" y="0"/>
          <a:chExt cx="6132696" cy="2664000"/>
        </a:xfrm>
      </xdr:grpSpPr>
      <xdr:pic>
        <xdr:nvPicPr>
          <xdr:cNvPr id="3" name="Imagen 2"/>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4" name="Imagen 3"/>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5" name="Imagen 4"/>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6</xdr:col>
      <xdr:colOff>209550</xdr:colOff>
      <xdr:row>17</xdr:row>
      <xdr:rowOff>9525</xdr:rowOff>
    </xdr:from>
    <xdr:to>
      <xdr:col>6</xdr:col>
      <xdr:colOff>809625</xdr:colOff>
      <xdr:row>20</xdr:row>
      <xdr:rowOff>28575</xdr:rowOff>
    </xdr:to>
    <xdr:sp macro="" textlink="">
      <xdr:nvSpPr>
        <xdr:cNvPr id="6" name="Elipse 5"/>
        <xdr:cNvSpPr/>
      </xdr:nvSpPr>
      <xdr:spPr>
        <a:xfrm>
          <a:off x="6810375" y="3390900"/>
          <a:ext cx="6000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800">
            <a:latin typeface="Arial Narrow" panose="020B0606020202030204" pitchFamily="34" charset="0"/>
          </a:endParaRPr>
        </a:p>
        <a:p>
          <a:pPr algn="l"/>
          <a:r>
            <a:rPr lang="es-CO" sz="800">
              <a:latin typeface="Arial Narrow" panose="020B0606020202030204" pitchFamily="34" charset="0"/>
            </a:rPr>
            <a:t>D=40"</a:t>
          </a:r>
          <a:endParaRPr lang="es-CO" sz="1100">
            <a:latin typeface="Arial Narrow" panose="020B0606020202030204" pitchFamily="34" charset="0"/>
          </a:endParaRPr>
        </a:p>
      </xdr:txBody>
    </xdr:sp>
    <xdr:clientData/>
  </xdr:twoCellAnchor>
  <xdr:twoCellAnchor editAs="oneCell">
    <xdr:from>
      <xdr:col>8</xdr:col>
      <xdr:colOff>895349</xdr:colOff>
      <xdr:row>9</xdr:row>
      <xdr:rowOff>38100</xdr:rowOff>
    </xdr:from>
    <xdr:to>
      <xdr:col>10</xdr:col>
      <xdr:colOff>704849</xdr:colOff>
      <xdr:row>18</xdr:row>
      <xdr:rowOff>157460</xdr:rowOff>
    </xdr:to>
    <xdr:pic>
      <xdr:nvPicPr>
        <xdr:cNvPr id="7" name="Imagen 6"/>
        <xdr:cNvPicPr>
          <a:picLocks noChangeAspect="1"/>
        </xdr:cNvPicPr>
      </xdr:nvPicPr>
      <xdr:blipFill rotWithShape="1">
        <a:blip xmlns:r="http://schemas.openxmlformats.org/officeDocument/2006/relationships" r:embed="rId4"/>
        <a:srcRect l="37176" t="33014" r="37530" b="28087"/>
        <a:stretch/>
      </xdr:blipFill>
      <xdr:spPr>
        <a:xfrm>
          <a:off x="9563099" y="1876425"/>
          <a:ext cx="2143125" cy="1852910"/>
        </a:xfrm>
        <a:prstGeom prst="rect">
          <a:avLst/>
        </a:prstGeom>
        <a:ln>
          <a:solidFill>
            <a:sysClr val="windowText" lastClr="000000"/>
          </a:solidFill>
        </a:ln>
      </xdr:spPr>
    </xdr:pic>
    <xdr:clientData/>
  </xdr:twoCellAnchor>
  <xdr:twoCellAnchor>
    <xdr:from>
      <xdr:col>1</xdr:col>
      <xdr:colOff>428625</xdr:colOff>
      <xdr:row>0</xdr:row>
      <xdr:rowOff>0</xdr:rowOff>
    </xdr:from>
    <xdr:to>
      <xdr:col>2</xdr:col>
      <xdr:colOff>703790</xdr:colOff>
      <xdr:row>6</xdr:row>
      <xdr:rowOff>101148</xdr:rowOff>
    </xdr:to>
    <xdr:pic>
      <xdr:nvPicPr>
        <xdr:cNvPr id="8"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90625" y="0"/>
          <a:ext cx="1037165" cy="1320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447675</xdr:colOff>
      <xdr:row>19</xdr:row>
      <xdr:rowOff>28572</xdr:rowOff>
    </xdr:from>
    <xdr:to>
      <xdr:col>10</xdr:col>
      <xdr:colOff>923497</xdr:colOff>
      <xdr:row>24</xdr:row>
      <xdr:rowOff>152399</xdr:rowOff>
    </xdr:to>
    <xdr:grpSp>
      <xdr:nvGrpSpPr>
        <xdr:cNvPr id="9" name="Grupo 8"/>
        <xdr:cNvGrpSpPr/>
      </xdr:nvGrpSpPr>
      <xdr:grpSpPr>
        <a:xfrm>
          <a:off x="9115425" y="3790947"/>
          <a:ext cx="2809447" cy="1076327"/>
          <a:chOff x="9204868" y="3886198"/>
          <a:chExt cx="2720004" cy="1181102"/>
        </a:xfrm>
      </xdr:grpSpPr>
      <xdr:pic>
        <xdr:nvPicPr>
          <xdr:cNvPr id="10" name="Imagen 9" descr="Ejecución de Zanjas para las Obras de Construcción de Colectores |  Construpedia, enciclopedia construcción"/>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40551"/>
          <a:stretch/>
        </xdr:blipFill>
        <xdr:spPr bwMode="auto">
          <a:xfrm>
            <a:off x="9204868" y="3886198"/>
            <a:ext cx="2720004" cy="118110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sp macro="" textlink="">
        <xdr:nvSpPr>
          <xdr:cNvPr id="11" name="Rectángulo redondeado 10"/>
          <xdr:cNvSpPr/>
        </xdr:nvSpPr>
        <xdr:spPr>
          <a:xfrm>
            <a:off x="9220200" y="4762500"/>
            <a:ext cx="2686050" cy="13335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6"/>
  <sheetViews>
    <sheetView showGridLines="0" topLeftCell="A13" workbookViewId="0">
      <selection activeCell="E25" sqref="E25"/>
    </sheetView>
  </sheetViews>
  <sheetFormatPr baseColWidth="10" defaultRowHeight="15" x14ac:dyDescent="0.25"/>
  <cols>
    <col min="1" max="1" width="11.42578125" style="20"/>
    <col min="2" max="2" width="11.42578125" style="21"/>
    <col min="3" max="3" width="29" style="43" customWidth="1"/>
    <col min="4" max="4" width="15.7109375" style="20" customWidth="1"/>
    <col min="5" max="5" width="22" style="20" customWidth="1"/>
    <col min="6" max="6" width="9.42578125" style="20" customWidth="1"/>
    <col min="7" max="7" width="15.7109375" style="20" customWidth="1"/>
    <col min="8" max="8" width="15.28515625" style="20" customWidth="1"/>
    <col min="9" max="9" width="15.7109375" style="20" customWidth="1"/>
    <col min="10" max="10" width="19.28515625" style="20" customWidth="1"/>
    <col min="11" max="11" width="14.42578125" style="20" bestFit="1" customWidth="1"/>
    <col min="12" max="16384" width="11.42578125" style="20"/>
  </cols>
  <sheetData>
    <row r="2" spans="1:11" ht="16.5" x14ac:dyDescent="0.25">
      <c r="C2" s="55" t="s">
        <v>6137</v>
      </c>
    </row>
    <row r="3" spans="1:11" ht="16.5" x14ac:dyDescent="0.3">
      <c r="C3" s="56" t="s">
        <v>6138</v>
      </c>
    </row>
    <row r="4" spans="1:11" ht="16.5" x14ac:dyDescent="0.25">
      <c r="C4" s="57"/>
    </row>
    <row r="5" spans="1:11" ht="16.5" x14ac:dyDescent="0.3">
      <c r="C5" s="58" t="s">
        <v>6139</v>
      </c>
    </row>
    <row r="6" spans="1:11" x14ac:dyDescent="0.25">
      <c r="C6" s="53"/>
    </row>
    <row r="8" spans="1:11" ht="18.75" x14ac:dyDescent="0.25">
      <c r="C8" s="54" t="s">
        <v>6140</v>
      </c>
      <c r="D8" s="54"/>
      <c r="E8" s="54"/>
      <c r="F8" s="54"/>
      <c r="G8" s="54"/>
      <c r="H8" s="54"/>
    </row>
    <row r="9" spans="1:11" x14ac:dyDescent="0.25">
      <c r="A9" s="19"/>
      <c r="B9" s="20"/>
    </row>
    <row r="10" spans="1:11" s="25" customFormat="1" x14ac:dyDescent="0.25">
      <c r="B10" s="23"/>
      <c r="C10" s="45" t="s">
        <v>6130</v>
      </c>
      <c r="D10" s="27"/>
      <c r="E10" s="37"/>
      <c r="F10" s="66"/>
      <c r="G10" s="67" t="s">
        <v>6147</v>
      </c>
      <c r="H10" s="68"/>
      <c r="I10" s="69"/>
      <c r="J10" s="69"/>
      <c r="K10" s="70"/>
    </row>
    <row r="11" spans="1:11" x14ac:dyDescent="0.25">
      <c r="C11" s="46" t="s">
        <v>5</v>
      </c>
      <c r="D11" s="39" t="s">
        <v>6122</v>
      </c>
      <c r="E11" s="27"/>
      <c r="F11" s="13"/>
      <c r="G11" s="14"/>
      <c r="H11" s="14"/>
      <c r="I11" s="14"/>
      <c r="J11" s="14"/>
      <c r="K11" s="35"/>
    </row>
    <row r="12" spans="1:11" x14ac:dyDescent="0.25">
      <c r="C12" s="47" t="s">
        <v>6123</v>
      </c>
      <c r="D12" s="59"/>
      <c r="E12" s="27"/>
      <c r="F12" s="13"/>
      <c r="G12" s="60" t="s">
        <v>6119</v>
      </c>
      <c r="H12" s="16" t="s">
        <v>6115</v>
      </c>
      <c r="I12" s="33" t="s">
        <v>6149</v>
      </c>
      <c r="J12" s="14"/>
      <c r="K12" s="35"/>
    </row>
    <row r="13" spans="1:11" ht="16.5" customHeight="1" x14ac:dyDescent="0.25">
      <c r="C13" s="47" t="s">
        <v>6124</v>
      </c>
      <c r="D13" s="59">
        <v>0.18</v>
      </c>
      <c r="E13" s="27"/>
      <c r="F13" s="13"/>
      <c r="G13" s="61" t="s">
        <v>6132</v>
      </c>
      <c r="H13" s="62" t="s">
        <v>6115</v>
      </c>
      <c r="I13" s="50" t="s">
        <v>6136</v>
      </c>
      <c r="J13" s="33"/>
      <c r="K13" s="35"/>
    </row>
    <row r="14" spans="1:11" x14ac:dyDescent="0.25">
      <c r="C14" s="47" t="s">
        <v>6125</v>
      </c>
      <c r="D14" s="59">
        <f>+SUM(D15:D25)</f>
        <v>2.84</v>
      </c>
      <c r="E14"/>
      <c r="F14" s="13"/>
      <c r="G14" s="61" t="s">
        <v>6131</v>
      </c>
      <c r="H14" s="62"/>
      <c r="I14" s="50"/>
      <c r="J14" s="33"/>
      <c r="K14" s="35"/>
    </row>
    <row r="15" spans="1:11" x14ac:dyDescent="0.25">
      <c r="C15" s="47" t="s">
        <v>6126</v>
      </c>
      <c r="D15" s="59">
        <v>0</v>
      </c>
      <c r="E15" s="27"/>
      <c r="F15" s="13"/>
      <c r="G15" s="63"/>
      <c r="H15" s="62" t="s">
        <v>6115</v>
      </c>
      <c r="I15" s="50" t="s">
        <v>6143</v>
      </c>
      <c r="J15" s="33"/>
      <c r="K15" s="35"/>
    </row>
    <row r="16" spans="1:11" x14ac:dyDescent="0.25">
      <c r="C16" s="47" t="s">
        <v>6127</v>
      </c>
      <c r="D16" s="59">
        <v>0.3</v>
      </c>
      <c r="E16" s="27"/>
      <c r="F16" s="13"/>
      <c r="G16" s="63"/>
      <c r="H16" s="62"/>
      <c r="I16" s="50"/>
      <c r="J16" s="33"/>
      <c r="K16" s="35"/>
    </row>
    <row r="17" spans="1:12" x14ac:dyDescent="0.25">
      <c r="C17" s="47" t="s">
        <v>6128</v>
      </c>
      <c r="D17" s="59">
        <v>0.1</v>
      </c>
      <c r="E17" s="27"/>
      <c r="F17" s="13"/>
      <c r="G17" s="64" t="s">
        <v>6116</v>
      </c>
      <c r="H17" s="62"/>
      <c r="I17" s="50"/>
      <c r="J17" s="33"/>
      <c r="K17" s="35"/>
    </row>
    <row r="18" spans="1:12" x14ac:dyDescent="0.25">
      <c r="C18" s="47" t="s">
        <v>6133</v>
      </c>
      <c r="D18" s="59">
        <v>0.15</v>
      </c>
      <c r="E18" s="27"/>
      <c r="F18" s="13"/>
      <c r="G18" s="65"/>
      <c r="H18" s="62" t="s">
        <v>6120</v>
      </c>
      <c r="I18" s="50" t="str">
        <f>+ROUND(MID($H$28,1,2)*0.0254,2)&amp;"m"</f>
        <v>0,71m</v>
      </c>
      <c r="J18" s="33"/>
      <c r="K18" s="35"/>
    </row>
    <row r="19" spans="1:12" x14ac:dyDescent="0.25">
      <c r="C19" s="47" t="s">
        <v>6144</v>
      </c>
      <c r="D19" s="59">
        <v>0.8</v>
      </c>
      <c r="E19" s="27"/>
      <c r="F19" s="13"/>
      <c r="G19" s="65"/>
      <c r="H19" s="62"/>
      <c r="I19" s="50">
        <f>+ROUND(MID($H$28,1,2)*0.0254+0.85,2)</f>
        <v>1.56</v>
      </c>
      <c r="J19" s="33"/>
      <c r="K19" s="35"/>
    </row>
    <row r="20" spans="1:12" x14ac:dyDescent="0.25">
      <c r="C20" s="47" t="s">
        <v>6148</v>
      </c>
      <c r="D20" s="59">
        <v>0.05</v>
      </c>
      <c r="E20" s="27"/>
      <c r="F20" s="13"/>
      <c r="G20" s="65"/>
      <c r="H20" s="62"/>
      <c r="I20" s="50">
        <f>+ROUND(MID($H$28,1,2)*0.0254+0.85,2)</f>
        <v>1.56</v>
      </c>
      <c r="J20" s="33"/>
      <c r="K20" s="35"/>
    </row>
    <row r="21" spans="1:12" x14ac:dyDescent="0.25">
      <c r="C21" s="47" t="s">
        <v>6134</v>
      </c>
      <c r="D21" s="59">
        <f>+ROUND(MID($H$28,1,2)*0.0254,2)</f>
        <v>0.71</v>
      </c>
      <c r="E21" s="27"/>
      <c r="F21" s="13"/>
      <c r="G21" s="65"/>
      <c r="H21" s="16" t="s">
        <v>6121</v>
      </c>
      <c r="I21" s="15" t="s">
        <v>6118</v>
      </c>
      <c r="J21" s="33"/>
      <c r="K21" s="35"/>
    </row>
    <row r="22" spans="1:12" x14ac:dyDescent="0.25">
      <c r="C22" s="47" t="s">
        <v>6145</v>
      </c>
      <c r="D22" s="59">
        <v>0.3</v>
      </c>
      <c r="E22" s="27"/>
      <c r="F22" s="40"/>
      <c r="G22" s="34">
        <f>+ROUND(MID($H$28,1,2)*0.0254+0.85,2)</f>
        <v>1.56</v>
      </c>
      <c r="H22" s="14"/>
      <c r="I22" s="14"/>
      <c r="J22" s="14"/>
      <c r="K22" s="35"/>
    </row>
    <row r="23" spans="1:12" x14ac:dyDescent="0.25">
      <c r="C23" s="47" t="s">
        <v>6146</v>
      </c>
      <c r="D23" s="59">
        <v>0.25</v>
      </c>
      <c r="E23" s="27"/>
      <c r="F23" s="13"/>
      <c r="G23" s="34"/>
      <c r="H23" s="14"/>
      <c r="I23" s="14"/>
      <c r="J23" s="14"/>
      <c r="K23" s="35"/>
    </row>
    <row r="24" spans="1:12" x14ac:dyDescent="0.25">
      <c r="C24" s="47" t="s">
        <v>6135</v>
      </c>
      <c r="D24" s="59">
        <f>0.18*0.7</f>
        <v>0.126</v>
      </c>
      <c r="E24" s="27"/>
      <c r="F24" s="13"/>
      <c r="G24" s="14"/>
      <c r="H24" s="14"/>
      <c r="I24" s="14"/>
      <c r="J24" s="14"/>
      <c r="K24" s="35"/>
    </row>
    <row r="25" spans="1:12" x14ac:dyDescent="0.25">
      <c r="C25" s="47" t="s">
        <v>6129</v>
      </c>
      <c r="D25" s="59">
        <f>0.18*0.3</f>
        <v>5.3999999999999999E-2</v>
      </c>
      <c r="E25" s="27"/>
      <c r="F25" s="17"/>
      <c r="G25" s="18"/>
      <c r="H25" s="18"/>
      <c r="I25" s="18"/>
      <c r="J25" s="18"/>
      <c r="K25" s="36"/>
    </row>
    <row r="26" spans="1:12" x14ac:dyDescent="0.25">
      <c r="C26" s="44"/>
      <c r="E26" s="27"/>
      <c r="F26" s="27"/>
    </row>
    <row r="27" spans="1:12" x14ac:dyDescent="0.25">
      <c r="C27" s="44"/>
    </row>
    <row r="28" spans="1:12" x14ac:dyDescent="0.25">
      <c r="C28" s="22" t="s">
        <v>6142</v>
      </c>
      <c r="D28" s="27"/>
      <c r="H28" s="25" t="str">
        <f>28&amp;""""</f>
        <v>28"</v>
      </c>
    </row>
    <row r="29" spans="1:12" x14ac:dyDescent="0.25">
      <c r="C29" s="22" t="s">
        <v>6141</v>
      </c>
      <c r="D29" s="27"/>
    </row>
    <row r="30" spans="1:12" x14ac:dyDescent="0.25">
      <c r="B30" s="51"/>
      <c r="C30" s="51"/>
      <c r="D30" s="51"/>
      <c r="E30" s="51"/>
      <c r="F30" s="51"/>
      <c r="G30" s="51"/>
      <c r="H30" s="51"/>
      <c r="I30" s="51"/>
    </row>
    <row r="31" spans="1:12" x14ac:dyDescent="0.25">
      <c r="B31" s="38" t="s">
        <v>4</v>
      </c>
      <c r="C31" s="52" t="s">
        <v>5</v>
      </c>
      <c r="D31" s="52"/>
      <c r="E31" s="52"/>
      <c r="F31" s="38" t="s">
        <v>6</v>
      </c>
      <c r="G31" s="38" t="s">
        <v>11</v>
      </c>
      <c r="H31" s="38" t="s">
        <v>7</v>
      </c>
      <c r="I31" s="42" t="s">
        <v>8</v>
      </c>
    </row>
    <row r="32" spans="1:12" ht="36" customHeight="1" x14ac:dyDescent="0.25">
      <c r="A32" s="21" t="s">
        <v>10</v>
      </c>
      <c r="B32" s="24">
        <v>3811</v>
      </c>
      <c r="C32" s="49" t="str">
        <f>+IF(A32="APU",VLOOKUP(B32,'APU''s-IDU'!$B$2:$E$3272,2,FALSE),IF(A32="INSUMO",VLOOKUP(B32,'APU''s-IDU'!E3266:H6080,2,FALSE)))</f>
        <v>CORTE DE PAVIMENTO - INCLUYE EQUIPO: CORTADORA DE CONCRETO INCLUYE OPERARIO Y COMBUSTIBLE. INCLUYE DISCO DIAMANTADO ASFALTO-CONCRETO 350 MM, AGUA Y MANO DE OBRA</v>
      </c>
      <c r="D32" s="49"/>
      <c r="E32" s="49"/>
      <c r="F32" s="24" t="str">
        <f>+IF(A32="APU",VLOOKUP(B32,'APU''s-IDU'!$B$2:$E$3272,3,FALSE),IF(A32="INSUMO",VLOOKUP(B32,'APU''s-IDU'!E3266:H6080,3,FALSE)))</f>
        <v>ML</v>
      </c>
      <c r="G32" s="28">
        <f>IF(A32="APU",VLOOKUP(B32,'APU''s-IDU'!$B$2:$E$3272,4,FALSE),IF(A32="INSUMO",VLOOKUP(B32,'APU''s-IDU'!E3266:H6080,4,FALSE)))</f>
        <v>1777</v>
      </c>
      <c r="H32" s="26">
        <v>2</v>
      </c>
      <c r="I32" s="29">
        <f>+G32*H32</f>
        <v>3554</v>
      </c>
      <c r="L32" s="30"/>
    </row>
    <row r="33" spans="1:12" ht="33.75" customHeight="1" x14ac:dyDescent="0.25">
      <c r="A33" s="21" t="s">
        <v>10</v>
      </c>
      <c r="B33" s="24">
        <v>5197</v>
      </c>
      <c r="C33" s="49" t="str">
        <f>+IF(A33="APU",VLOOKUP(B33,'APU''s-IDU'!$B$2:$E$3272,2,FALSE),IF(A33="INSUMO",VLOOKUP(B33,'APU''s-IDU'!E3267:H6081,2,FALSE)))</f>
        <v>DEMOLICIÓN DE CONCRETO: ESPESORES 16CM A 25CM. (INCLUYE RETIRO DE MATERIAL, TRANSPORTE Y DISPOSICIÓN FINAL DE ESCOMBROS EN SITIO AUTORIZADO).</v>
      </c>
      <c r="D33" s="49"/>
      <c r="E33" s="49"/>
      <c r="F33" s="24" t="str">
        <f>+IF(A33="APU",VLOOKUP(B33,'APU''s-IDU'!$B$2:$E$3272,3,FALSE),IF(A33="INSUMO",VLOOKUP(B33,'APU''s-IDU'!E3267:H6081,3,FALSE)))</f>
        <v>M3</v>
      </c>
      <c r="G33" s="28">
        <f>IF(A33="APU",VLOOKUP(B33,'APU''s-IDU'!$B$2:$E$3272,4,FALSE),IF(A33="INSUMO",VLOOKUP(B33,'APU''s-IDU'!E3267:H6081,4,FALSE)))</f>
        <v>81946</v>
      </c>
      <c r="H33" s="26">
        <f>1*$G$22*D13</f>
        <v>0.28079999999999999</v>
      </c>
      <c r="I33" s="29">
        <f t="shared" ref="I33:I50" si="0">+G33*H33</f>
        <v>23010.436799999999</v>
      </c>
      <c r="L33" s="30"/>
    </row>
    <row r="34" spans="1:12" ht="30" customHeight="1" x14ac:dyDescent="0.25">
      <c r="A34" s="21" t="s">
        <v>10</v>
      </c>
      <c r="B34" s="24">
        <v>4262</v>
      </c>
      <c r="C34" s="49" t="str">
        <f>+IF(A34="APU",VLOOKUP(B34,'APU''s-IDU'!$B$2:$E$3272,2,FALSE),IF(A34="INSUMO",VLOOKUP(B34,'APU''s-IDU'!E3268:H6082,2,FALSE)))</f>
        <v>EXCAVACION MECANICA PARA REDES PROFUNDIDAD 0M - 3.5M (INCLUYE CARGUE)</v>
      </c>
      <c r="D34" s="49"/>
      <c r="E34" s="49"/>
      <c r="F34" s="24" t="str">
        <f>+IF(A34="APU",VLOOKUP(B34,'APU''s-IDU'!$B$2:$E$3272,3,FALSE),IF(A34="INSUMO",VLOOKUP(B34,'APU''s-IDU'!E3268:H6082,3,FALSE)))</f>
        <v>M3</v>
      </c>
      <c r="G34" s="28">
        <f>IF(A34="APU",VLOOKUP(B34,'APU''s-IDU'!$B$2:$E$3272,4,FALSE),IF(A34="INSUMO",VLOOKUP(B34,'APU''s-IDU'!E3268:H6082,4,FALSE)))</f>
        <v>4522</v>
      </c>
      <c r="H34" s="26">
        <f>1*$G$22*D14</f>
        <v>4.4303999999999997</v>
      </c>
      <c r="I34" s="29">
        <f t="shared" si="0"/>
        <v>20034.268799999998</v>
      </c>
      <c r="L34" s="30"/>
    </row>
    <row r="35" spans="1:12" ht="39.75" customHeight="1" x14ac:dyDescent="0.25">
      <c r="A35" s="21" t="s">
        <v>10</v>
      </c>
      <c r="B35" s="24">
        <v>3017</v>
      </c>
      <c r="C35" s="49" t="str">
        <f>+IF(A35="APU",VLOOKUP(B35,'APU''s-IDU'!$B$2:$E$3272,2,FALSE),IF(A35="INSUMO",VLOOKUP(B35,'APU''s-IDU'!E3269:H6083,2,FALSE)))</f>
        <v>TRANSPORTE Y DISPOSICIÓN FINAL DE ESCOMBROS EN SITIO AUTORIZADO (DISTANCIA DE TRANSPORTE 21 KM). A DISTANCIA MAYOR DEL ACARREO LIBRE (90 M) EN SITIO AUTORIZADO POR LA ENTIDAD AMBIENTAL COMPETENTE.</v>
      </c>
      <c r="D35" s="49"/>
      <c r="E35" s="49"/>
      <c r="F35" s="24" t="str">
        <f>+IF(A35="APU",VLOOKUP(B35,'APU''s-IDU'!$B$2:$E$3272,3,FALSE),IF(A35="INSUMO",VLOOKUP(B35,'APU''s-IDU'!E3269:H6083,3,FALSE)))</f>
        <v>M3</v>
      </c>
      <c r="G35" s="28">
        <f>IF(A35="APU",VLOOKUP(B35,'APU''s-IDU'!$B$2:$E$3272,4,FALSE),IF(A35="INSUMO",VLOOKUP(B35,'APU''s-IDU'!E3269:H6083,4,FALSE)))</f>
        <v>34829</v>
      </c>
      <c r="H35" s="26">
        <f>+(H33+H34)*1.3</f>
        <v>6.1245599999999998</v>
      </c>
      <c r="I35" s="29">
        <f t="shared" si="0"/>
        <v>213312.30023999998</v>
      </c>
      <c r="L35" s="30"/>
    </row>
    <row r="36" spans="1:12" ht="39.75" customHeight="1" x14ac:dyDescent="0.25">
      <c r="A36" s="21" t="s">
        <v>10</v>
      </c>
      <c r="B36" s="24">
        <v>3800</v>
      </c>
      <c r="C36" s="49" t="str">
        <f>+IF(A36="APU",VLOOKUP(B36,'APU''s-IDU'!$B$2:$E$3272,2,FALSE),IF(A36="INSUMO",VLOOKUP(B36,'APU''s-IDU'!E3270:H6084,2,FALSE)))</f>
        <v>NIVELACION Y COMPACTACIÓN DE SUBRASANTE</v>
      </c>
      <c r="D36" s="49"/>
      <c r="E36" s="49"/>
      <c r="F36" s="24" t="str">
        <f>+IF(A36="APU",VLOOKUP(B36,'APU''s-IDU'!$B$2:$E$3272,3,FALSE),IF(A36="INSUMO",VLOOKUP(B36,'APU''s-IDU'!E3270:H6084,3,FALSE)))</f>
        <v>M2</v>
      </c>
      <c r="G36" s="28">
        <f>IF(A36="APU",VLOOKUP(B36,'APU''s-IDU'!$B$2:$E$3272,4,FALSE),IF(A36="INSUMO",VLOOKUP(B36,'APU''s-IDU'!E3270:H6084,4,FALSE)))</f>
        <v>944</v>
      </c>
      <c r="H36" s="26">
        <f>1*$G$22</f>
        <v>1.56</v>
      </c>
      <c r="I36" s="29">
        <f t="shared" ref="I36" si="1">+G36*H36</f>
        <v>1472.64</v>
      </c>
      <c r="L36" s="30"/>
    </row>
    <row r="37" spans="1:12" ht="39.75" customHeight="1" x14ac:dyDescent="0.25">
      <c r="A37" s="21" t="s">
        <v>10</v>
      </c>
      <c r="B37" s="24">
        <v>6016</v>
      </c>
      <c r="C37" s="49" t="str">
        <f>+IF(A37="APU",VLOOKUP(B37,'APU''s-IDU'!$B$2:$E$3272,2,FALSE),IF(A37="INSUMO",VLOOKUP(B37,'APU''s-IDU'!E3271:H6085,2,FALSE)))</f>
        <v>ESTABILIZACIÓN DE SUBRASANTE CON RAJÓN, INCLUYE EQUIPO DE COMPACTACIÓN (SUMINISTRO, EXTENDIDO, NIVELACIÓN Y COMPACTACIÓN CON EQUIPO MECÁNICO)</v>
      </c>
      <c r="D37" s="49"/>
      <c r="E37" s="49"/>
      <c r="F37" s="24" t="str">
        <f>+IF(A37="APU",VLOOKUP(B37,'APU''s-IDU'!$B$2:$E$3272,3,FALSE),IF(A37="INSUMO",VLOOKUP(B37,'APU''s-IDU'!E3271:H6085,3,FALSE)))</f>
        <v>M3</v>
      </c>
      <c r="G37" s="28">
        <f>IF(A37="APU",VLOOKUP(B37,'APU''s-IDU'!$B$2:$E$3272,4,FALSE),IF(A37="INSUMO",VLOOKUP(B37,'APU''s-IDU'!E3271:H6085,4,FALSE)))</f>
        <v>105182</v>
      </c>
      <c r="H37" s="26">
        <f>1*$G$22*D16</f>
        <v>0.46799999999999997</v>
      </c>
      <c r="I37" s="29">
        <f t="shared" ref="I37" si="2">+G37*H37</f>
        <v>49225.175999999999</v>
      </c>
      <c r="L37" s="30"/>
    </row>
    <row r="38" spans="1:12" ht="27" customHeight="1" x14ac:dyDescent="0.25">
      <c r="A38" s="21" t="s">
        <v>10</v>
      </c>
      <c r="B38" s="24">
        <v>4792</v>
      </c>
      <c r="C38" s="49" t="str">
        <f>+IF(A38="APU",VLOOKUP(B38,'APU''s-IDU'!$B$2:$E$3272,2,FALSE),IF(A38="INSUMO",VLOOKUP(B38,'APU''s-IDU'!E3266:H6080,2,FALSE)))</f>
        <v>RELLENO EN RECEBO COMUN (SUMINISTRO E INSTALACIÓN EXTENDIDO MANUAL, HUMEDECIMIENTO Y COMPACTACIÓN TRANSPORTE A 28 KM).</v>
      </c>
      <c r="D38" s="49"/>
      <c r="E38" s="49"/>
      <c r="F38" s="24" t="str">
        <f>+IF(A38="APU",VLOOKUP(B38,'APU''s-IDU'!$B$2:$E$3272,3,FALSE),IF(A38="INSUMO",VLOOKUP(B38,'APU''s-IDU'!E3266:H6080,3,FALSE)))</f>
        <v>M3</v>
      </c>
      <c r="G38" s="28">
        <f>IF(A38="APU",VLOOKUP(B38,'APU''s-IDU'!$B$2:$E$3272,4,FALSE),IF(A38="INSUMO",VLOOKUP(B38,'APU''s-IDU'!E3266:H6080,4,FALSE)))</f>
        <v>76634</v>
      </c>
      <c r="H38" s="26">
        <f>(1*$G$22*D17)+(1*$G$22*D18)</f>
        <v>0.39</v>
      </c>
      <c r="I38" s="29">
        <f>+G38*H38</f>
        <v>29887.260000000002</v>
      </c>
      <c r="L38" s="30"/>
    </row>
    <row r="39" spans="1:12" x14ac:dyDescent="0.25">
      <c r="A39" s="21" t="s">
        <v>10</v>
      </c>
      <c r="B39" s="24">
        <v>3203</v>
      </c>
      <c r="C39" s="49" t="str">
        <f>+IF(A39="APU",VLOOKUP(B39,'APU''s-IDU'!$B$2:$E$3272,2,FALSE),IF(A39="INSUMO",VLOOKUP(B39,'APU''s-IDU'!E3271:H6085,2,FALSE)))</f>
        <v>CONCRETO 2500 PSI HECHO EN OBRA PARA REDES (SUMINISTRO Y COLOCACIÓN)</v>
      </c>
      <c r="D39" s="49"/>
      <c r="E39" s="49"/>
      <c r="F39" s="24" t="str">
        <f>+IF(A39="APU",VLOOKUP(B39,'APU''s-IDU'!$B$2:$E$3272,3,FALSE),IF(A39="INSUMO",VLOOKUP(B39,'APU''s-IDU'!E3271:H6085,3,FALSE)))</f>
        <v>M3</v>
      </c>
      <c r="G39" s="28">
        <f>IF(A39="APU",VLOOKUP(B39,'APU''s-IDU'!$B$2:$E$3272,4,FALSE),IF(A39="INSUMO",VLOOKUP(B39,'APU''s-IDU'!E3271:H6085,4,FALSE)))</f>
        <v>406808</v>
      </c>
      <c r="H39" s="26">
        <f>1*$G$22*D20</f>
        <v>7.8000000000000014E-2</v>
      </c>
      <c r="I39" s="29">
        <f t="shared" si="0"/>
        <v>31731.024000000005</v>
      </c>
      <c r="L39" s="30"/>
    </row>
    <row r="40" spans="1:12" x14ac:dyDescent="0.25">
      <c r="A40" s="21" t="s">
        <v>10</v>
      </c>
      <c r="B40" s="24">
        <v>3994</v>
      </c>
      <c r="C40" s="49" t="str">
        <f>+IF(A40="APU",VLOOKUP(B40,'APU''s-IDU'!$B$2:$E$3272,2,FALSE),IF(A40="INSUMO",VLOOKUP(B40,'APU''s-IDU'!E3276:H6090,2,FALSE)))</f>
        <v>TUBERIA CONCRETO D=30" CL. IV REFORZADO (INCLUYE SUMINISTRO E INSTALACIÓN)</v>
      </c>
      <c r="D40" s="49"/>
      <c r="E40" s="49"/>
      <c r="F40" s="24" t="str">
        <f>+IF(A40="APU",VLOOKUP(B40,'APU''s-IDU'!$B$2:$E$3272,3,FALSE),IF(A40="INSUMO",VLOOKUP(B40,'APU''s-IDU'!E3276:H6090,3,FALSE)))</f>
        <v>ML</v>
      </c>
      <c r="G40" s="28">
        <f>IF(A40="APU",VLOOKUP(B40,'APU''s-IDU'!$B$2:$E$3272,4,FALSE),IF(A40="INSUMO",VLOOKUP(B40,'APU''s-IDU'!E3276:H6090,4,FALSE)))</f>
        <v>852519</v>
      </c>
      <c r="H40" s="26">
        <v>1</v>
      </c>
      <c r="I40" s="29">
        <f>+G40*H40</f>
        <v>852519</v>
      </c>
      <c r="L40" s="30"/>
    </row>
    <row r="41" spans="1:12" x14ac:dyDescent="0.25">
      <c r="A41" s="21" t="s">
        <v>10</v>
      </c>
      <c r="B41" s="24">
        <v>4862</v>
      </c>
      <c r="C41" s="49" t="str">
        <f>+IF(A41="APU",VLOOKUP(B41,'APU''s-IDU'!$B$2:$E$3272,2,FALSE),IF(A41="INSUMO",VLOOKUP(B41,'APU''s-IDU'!E3273:H6087,2,FALSE)))</f>
        <v>TUBERÍA CONCRETO D= 32" CL. III REFORZADA. SUMINISTRO E INSTALACIÓN.</v>
      </c>
      <c r="D41" s="49"/>
      <c r="E41" s="49"/>
      <c r="F41" s="24" t="str">
        <f>+IF(A41="APU",VLOOKUP(B41,'APU''s-IDU'!$B$2:$E$3272,3,FALSE),IF(A41="INSUMO",VLOOKUP(B41,'APU''s-IDU'!E3273:H6087,3,FALSE)))</f>
        <v>ML</v>
      </c>
      <c r="G41" s="28">
        <f>IF(A41="APU",VLOOKUP(B41,'APU''s-IDU'!$B$2:$E$3272,4,FALSE),IF(A41="INSUMO",VLOOKUP(B41,'APU''s-IDU'!E3273:H6087,4,FALSE)))</f>
        <v>783850</v>
      </c>
      <c r="H41" s="26">
        <v>0</v>
      </c>
      <c r="I41" s="29">
        <f t="shared" si="0"/>
        <v>0</v>
      </c>
      <c r="L41" s="30"/>
    </row>
    <row r="42" spans="1:12" ht="23.25" customHeight="1" x14ac:dyDescent="0.25">
      <c r="A42" s="21" t="s">
        <v>10</v>
      </c>
      <c r="B42" s="24">
        <v>5254</v>
      </c>
      <c r="C42" s="49" t="str">
        <f>+IF(A42="APU",VLOOKUP(B42,'APU''s-IDU'!$B$2:$E$3272,2,FALSE),IF(A42="INSUMO",VLOOKUP(B42,'APU''s-IDU'!E3274:H6088,2,FALSE)))</f>
        <v>TUBERIA CONCRETO D=36" CL. V REFORZADO (INCLUYE SUMINISTRO, INSTALACIÓN, MORTERO 2000 PSI PARA CUBRIMIENTO DE JUNTA).</v>
      </c>
      <c r="D42" s="49"/>
      <c r="E42" s="49"/>
      <c r="F42" s="24" t="str">
        <f>+IF(A42="APU",VLOOKUP(B42,'APU''s-IDU'!$B$2:$E$3272,3,FALSE),IF(A42="INSUMO",VLOOKUP(B42,'APU''s-IDU'!E3274:H6088,3,FALSE)))</f>
        <v>ML</v>
      </c>
      <c r="G42" s="28">
        <f>IF(A42="APU",VLOOKUP(B42,'APU''s-IDU'!$B$2:$E$3272,4,FALSE),IF(A42="INSUMO",VLOOKUP(B42,'APU''s-IDU'!E3274:H6088,4,FALSE)))</f>
        <v>1297636</v>
      </c>
      <c r="H42" s="26">
        <v>0</v>
      </c>
      <c r="I42" s="29">
        <f t="shared" si="0"/>
        <v>0</v>
      </c>
      <c r="L42" s="30"/>
    </row>
    <row r="43" spans="1:12" ht="30.75" customHeight="1" x14ac:dyDescent="0.25">
      <c r="A43" s="21" t="s">
        <v>10</v>
      </c>
      <c r="B43" s="24">
        <v>6118</v>
      </c>
      <c r="C43" s="49" t="str">
        <f>+IF(A43="APU",VLOOKUP(B43,'APU''s-IDU'!$B$2:$E$3272,2,FALSE),IF(A43="INSUMO",VLOOKUP(B43,'APU''s-IDU'!E3275:H6089,2,FALSE)))</f>
        <v>TUBERÍA CONCRETO CLASE V D= 40" (INCLUYE MORTERO DE INSTALACIÓN. SUMINISTRO E INSTALACIÓN).</v>
      </c>
      <c r="D43" s="49"/>
      <c r="E43" s="49"/>
      <c r="F43" s="24" t="str">
        <f>+IF(A43="APU",VLOOKUP(B43,'APU''s-IDU'!$B$2:$E$3272,3,FALSE),IF(A43="INSUMO",VLOOKUP(B43,'APU''s-IDU'!E3275:H6089,3,FALSE)))</f>
        <v>ML</v>
      </c>
      <c r="G43" s="28">
        <f>IF(A43="APU",VLOOKUP(B43,'APU''s-IDU'!$B$2:$E$3272,4,FALSE),IF(A43="INSUMO",VLOOKUP(B43,'APU''s-IDU'!E3275:H6089,4,FALSE)))</f>
        <v>1528281</v>
      </c>
      <c r="H43" s="26">
        <v>0</v>
      </c>
      <c r="I43" s="29">
        <f t="shared" ref="I43" si="3">+G43*H43</f>
        <v>0</v>
      </c>
      <c r="L43" s="30"/>
    </row>
    <row r="44" spans="1:12" ht="27" customHeight="1" x14ac:dyDescent="0.25">
      <c r="A44" s="21" t="s">
        <v>10</v>
      </c>
      <c r="B44" s="24">
        <v>4792</v>
      </c>
      <c r="C44" s="49" t="str">
        <f>+IF(A44="APU",VLOOKUP(B44,'APU''s-IDU'!$B$2:$E$3272,2,FALSE),IF(A44="INSUMO",VLOOKUP(B44,'APU''s-IDU'!E3272:H6086,2,FALSE)))</f>
        <v>RELLENO EN RECEBO COMUN (SUMINISTRO E INSTALACIÓN EXTENDIDO MANUAL, HUMEDECIMIENTO Y COMPACTACIÓN TRANSPORTE A 28 KM).</v>
      </c>
      <c r="D44" s="49"/>
      <c r="E44" s="49"/>
      <c r="F44" s="24" t="str">
        <f>+IF(A44="APU",VLOOKUP(B44,'APU''s-IDU'!$B$2:$E$3272,3,FALSE),IF(A44="INSUMO",VLOOKUP(B44,'APU''s-IDU'!E3272:H6086,3,FALSE)))</f>
        <v>M3</v>
      </c>
      <c r="G44" s="28">
        <f>IF(A44="APU",VLOOKUP(B44,'APU''s-IDU'!$B$2:$E$3272,4,FALSE),IF(A44="INSUMO",VLOOKUP(B44,'APU''s-IDU'!E3272:H6086,4,FALSE)))</f>
        <v>76634</v>
      </c>
      <c r="H44" s="26">
        <f>+(1*$G$22*(D19+D21))-(1*(PI()*D21*D21)/4)</f>
        <v>1.9596807858313463</v>
      </c>
      <c r="I44" s="29">
        <f>+G44*H44</f>
        <v>150178.17734139939</v>
      </c>
      <c r="L44" s="30"/>
    </row>
    <row r="45" spans="1:12" ht="29.25" customHeight="1" x14ac:dyDescent="0.25">
      <c r="A45" s="21" t="s">
        <v>10</v>
      </c>
      <c r="B45" s="24">
        <v>3436</v>
      </c>
      <c r="C45" s="49" t="str">
        <f>+IF(A45="APU",VLOOKUP(B45,'APU''s-IDU'!$B$2:$E$3272,2,FALSE),IF(A45="INSUMO",VLOOKUP(B45,'APU''s-IDU'!E3273:H6087,2,FALSE)))</f>
        <v>RELLENO PARA REDES EN SUBBASE GRANULAR B-400 (SUMINISTRO, EXTENDIDO, HUMEDECIMIENTO Y COMPACTACIÓN)</v>
      </c>
      <c r="D45" s="49"/>
      <c r="E45" s="49"/>
      <c r="F45" s="24" t="str">
        <f>+IF(A45="APU",VLOOKUP(B45,'APU''s-IDU'!$B$2:$E$3272,3,FALSE),IF(A45="INSUMO",VLOOKUP(B45,'APU''s-IDU'!E3273:H6087,3,FALSE)))</f>
        <v>M3</v>
      </c>
      <c r="G45" s="28">
        <f>IF(A45="APU",VLOOKUP(B45,'APU''s-IDU'!$B$2:$E$3272,4,FALSE),IF(A45="INSUMO",VLOOKUP(B45,'APU''s-IDU'!E3273:H6087,4,FALSE)))</f>
        <v>86727</v>
      </c>
      <c r="H45" s="26">
        <f>1*$G$22*D22</f>
        <v>0.46799999999999997</v>
      </c>
      <c r="I45" s="29">
        <f t="shared" si="0"/>
        <v>40588.235999999997</v>
      </c>
      <c r="L45" s="30"/>
    </row>
    <row r="46" spans="1:12" ht="29.25" customHeight="1" x14ac:dyDescent="0.25">
      <c r="A46" s="21" t="s">
        <v>10</v>
      </c>
      <c r="B46" s="24">
        <v>3847</v>
      </c>
      <c r="C46" s="49" t="str">
        <f>+IF(A46="APU",VLOOKUP(B46,'APU''s-IDU'!$B$2:$E$3272,2,FALSE),IF(A46="INSUMO",VLOOKUP(B46,'APU''s-IDU'!E3274:H6088,2,FALSE)))</f>
        <v>RELLENO PARA REDES EN BASE GRANULAR B-600 (SUMINISTRO, TRANSPORTE, EXTENDIDO, HUMEDECIMIENTO Y COMPACTACIÓN)</v>
      </c>
      <c r="D46" s="49"/>
      <c r="E46" s="49"/>
      <c r="F46" s="24" t="str">
        <f>+IF(A46="APU",VLOOKUP(B46,'APU''s-IDU'!$B$2:$E$3272,3,FALSE),IF(A46="INSUMO",VLOOKUP(B46,'APU''s-IDU'!E3274:H6088,3,FALSE)))</f>
        <v>M3</v>
      </c>
      <c r="G46" s="28">
        <f>IF(A46="APU",VLOOKUP(B46,'APU''s-IDU'!$B$2:$E$3272,4,FALSE),IF(A46="INSUMO",VLOOKUP(B46,'APU''s-IDU'!E3274:H6088,4,FALSE)))</f>
        <v>106838</v>
      </c>
      <c r="H46" s="26">
        <f>1*$G$22*D23</f>
        <v>0.39</v>
      </c>
      <c r="I46" s="29">
        <f t="shared" ref="I46" si="4">+G46*H46</f>
        <v>41666.82</v>
      </c>
      <c r="L46" s="30"/>
    </row>
    <row r="47" spans="1:12" ht="27" customHeight="1" x14ac:dyDescent="0.25">
      <c r="A47" s="21" t="s">
        <v>10</v>
      </c>
      <c r="B47" s="24">
        <v>3864</v>
      </c>
      <c r="C47" s="49" t="str">
        <f>+IF(A47="APU",VLOOKUP(B47,'APU''s-IDU'!$B$2:$E$3272,2,FALSE),IF(A47="INSUMO",VLOOKUP(B47,'APU''s-IDU'!E3275:H6089,2,FALSE)))</f>
        <v>IMPRIMACION CON EMULSION ASFALTICA CRL-0 (SUMINISTRO, BARRIDO SUPERFICIE Y RIEGO MECANICO)</v>
      </c>
      <c r="D47" s="49"/>
      <c r="E47" s="49"/>
      <c r="F47" s="24" t="str">
        <f>+IF(A47="APU",VLOOKUP(B47,'APU''s-IDU'!$B$2:$E$3272,3,FALSE),IF(A47="INSUMO",VLOOKUP(B47,'APU''s-IDU'!E3275:H6089,3,FALSE)))</f>
        <v>M2</v>
      </c>
      <c r="G47" s="28">
        <f>IF(A47="APU",VLOOKUP(B47,'APU''s-IDU'!$B$2:$E$3272,4,FALSE),IF(A47="INSUMO",VLOOKUP(B47,'APU''s-IDU'!E3275:H6089,4,FALSE)))</f>
        <v>2040</v>
      </c>
      <c r="H47" s="26">
        <f>1*$G$22</f>
        <v>1.56</v>
      </c>
      <c r="I47" s="29">
        <f t="shared" si="0"/>
        <v>3182.4</v>
      </c>
      <c r="J47" s="30"/>
    </row>
    <row r="48" spans="1:12" ht="39.75" customHeight="1" x14ac:dyDescent="0.25">
      <c r="A48" s="21" t="s">
        <v>10</v>
      </c>
      <c r="B48" s="24">
        <v>4200</v>
      </c>
      <c r="C48" s="49" t="str">
        <f>+IF(A48="APU",VLOOKUP(B48,'APU''s-IDU'!$B$2:$E$3272,2,FALSE),IF(A48="INSUMO",VLOOKUP(B48,'APU''s-IDU'!E3276:H6090,2,FALSE)))</f>
        <v>MEZCLA ASFÁLTICA EN CALIENTE TIPO DENSO MD20 ASFALTO CONVENCIONAL 60-70 (SUMINISTRO, EXTENDIDO, NIVELACIÓN Y COMPACTACIÓN  MECANICA CON VIBROCOMPACTADOR Y COMPACTADOR DE LLANTAS)</v>
      </c>
      <c r="D48" s="49"/>
      <c r="E48" s="49"/>
      <c r="F48" s="24" t="str">
        <f>+IF(A48="APU",VLOOKUP(B48,'APU''s-IDU'!$B$2:$E$3272,3,FALSE),IF(A48="INSUMO",VLOOKUP(B48,'APU''s-IDU'!E3276:H6090,3,FALSE)))</f>
        <v>M3</v>
      </c>
      <c r="G48" s="28">
        <f>IF(A48="APU",VLOOKUP(B48,'APU''s-IDU'!$B$2:$E$3272,4,FALSE),IF(A48="INSUMO",VLOOKUP(B48,'APU''s-IDU'!E3276:H6090,4,FALSE)))</f>
        <v>583538</v>
      </c>
      <c r="H48" s="26">
        <f>1*$G$22*D24</f>
        <v>0.19656000000000001</v>
      </c>
      <c r="I48" s="29">
        <f t="shared" si="0"/>
        <v>114700.22928000001</v>
      </c>
      <c r="L48" s="30"/>
    </row>
    <row r="49" spans="1:12" ht="27" customHeight="1" x14ac:dyDescent="0.25">
      <c r="A49" s="21" t="s">
        <v>10</v>
      </c>
      <c r="B49" s="24">
        <v>3866</v>
      </c>
      <c r="C49" s="49" t="str">
        <f>+IF(A49="APU",VLOOKUP(B49,'APU''s-IDU'!$B$2:$E$3272,2,FALSE),IF(A49="INSUMO",VLOOKUP(B49,'APU''s-IDU'!E3277:H6091,2,FALSE)))</f>
        <v>RIEGO DE LIGA CON EMULSION ASFALTICA CRR-1 (SUMINISTRO, BARRIDO SUPERFICIE Y RIEGO MECANICO)</v>
      </c>
      <c r="D49" s="49"/>
      <c r="E49" s="49"/>
      <c r="F49" s="24" t="str">
        <f>+IF(A49="APU",VLOOKUP(B49,'APU''s-IDU'!$B$2:$E$3272,3,FALSE),IF(A49="INSUMO",VLOOKUP(B49,'APU''s-IDU'!E3277:H6091,3,FALSE)))</f>
        <v>M2</v>
      </c>
      <c r="G49" s="28">
        <f>IF(A49="APU",VLOOKUP(B49,'APU''s-IDU'!$B$2:$E$3272,4,FALSE),IF(A49="INSUMO",VLOOKUP(B49,'APU''s-IDU'!E3277:H6091,4,FALSE)))</f>
        <v>1914</v>
      </c>
      <c r="H49" s="26">
        <f>1*$G$22</f>
        <v>1.56</v>
      </c>
      <c r="I49" s="29">
        <f t="shared" si="0"/>
        <v>2985.84</v>
      </c>
      <c r="L49" s="30"/>
    </row>
    <row r="50" spans="1:12" ht="27" customHeight="1" x14ac:dyDescent="0.25">
      <c r="A50" s="21" t="s">
        <v>10</v>
      </c>
      <c r="B50" s="24">
        <v>4712</v>
      </c>
      <c r="C50" s="49" t="str">
        <f>+IF(A50="APU",VLOOKUP(B50,'APU''s-IDU'!$B$2:$E$3272,2,FALSE),IF(A50="INSUMO",VLOOKUP(B50,'APU''s-IDU'!E3278:H6092,2,FALSE)))</f>
        <v>MEZCLA ASFALTICA CON ASFALTO CAUCHO (SUMINISTRO, EXTENDIDO, NIVELACIÓN Y COMPACTACIÓN MECANICA)</v>
      </c>
      <c r="D50" s="49"/>
      <c r="E50" s="49"/>
      <c r="F50" s="24" t="str">
        <f>+IF(A50="APU",VLOOKUP(B50,'APU''s-IDU'!$B$2:$E$3272,3,FALSE),IF(A50="INSUMO",VLOOKUP(B50,'APU''s-IDU'!E3278:H6092,3,FALSE)))</f>
        <v>M3</v>
      </c>
      <c r="G50" s="28">
        <f>IF(A50="APU",VLOOKUP(B50,'APU''s-IDU'!$B$2:$E$3272,4,FALSE),IF(A50="INSUMO",VLOOKUP(B50,'APU''s-IDU'!E3278:H6092,4,FALSE)))</f>
        <v>882387</v>
      </c>
      <c r="H50" s="26">
        <f>1*$G$22*D25</f>
        <v>8.4239999999999995E-2</v>
      </c>
      <c r="I50" s="29">
        <f t="shared" si="0"/>
        <v>74332.280879999991</v>
      </c>
      <c r="L50" s="30"/>
    </row>
    <row r="51" spans="1:12" ht="27" customHeight="1" x14ac:dyDescent="0.25">
      <c r="A51" s="21" t="s">
        <v>10</v>
      </c>
      <c r="B51" s="24">
        <v>8315</v>
      </c>
      <c r="C51" s="49" t="str">
        <f>+IF(A51="APU",VLOOKUP(B51,'APU''s-IDU'!$B$2:$E$3272,2,FALSE),IF(A51="INSUMO",VLOOKUP(B51,'APU''s-IDU'!E3279:H6093,2,FALSE)))</f>
        <v>PRUEBA DE HERMETICIDAD POR EL MÉTODO DE PRESIÓN POSITIVA CON AIRE PARA REDES DE ALCANTARILLADO - TRAMOS DE Ø 27" A Ø 40"</v>
      </c>
      <c r="D51" s="49"/>
      <c r="E51" s="49"/>
      <c r="F51" s="24" t="str">
        <f>+IF(A51="APU",VLOOKUP(B51,'APU''s-IDU'!$B$2:$E$3272,3,FALSE),IF(A51="INSUMO",VLOOKUP(B51,'APU''s-IDU'!E3279:H6093,3,FALSE)))</f>
        <v>UN</v>
      </c>
      <c r="G51" s="28">
        <f>IF(A51="APU",VLOOKUP(B51,'APU''s-IDU'!$B$2:$E$3272,4,FALSE),IF(A51="INSUMO",VLOOKUP(B51,'APU''s-IDU'!E3279:H6093,4,FALSE)))</f>
        <v>824670</v>
      </c>
      <c r="H51" s="26">
        <f>ROUND(1/33,2)</f>
        <v>0.03</v>
      </c>
      <c r="I51" s="29">
        <f t="shared" ref="I51" si="5">+G51*H51</f>
        <v>24740.1</v>
      </c>
      <c r="L51" s="30"/>
    </row>
    <row r="52" spans="1:12" x14ac:dyDescent="0.25">
      <c r="C52" s="48"/>
      <c r="G52" s="30"/>
      <c r="J52" s="30"/>
      <c r="K52" s="30"/>
      <c r="L52" s="30"/>
    </row>
    <row r="53" spans="1:12" x14ac:dyDescent="0.25">
      <c r="G53" s="30"/>
      <c r="J53" s="30"/>
      <c r="K53" s="30"/>
      <c r="L53" s="30"/>
    </row>
    <row r="54" spans="1:12" ht="18.75" x14ac:dyDescent="0.25">
      <c r="H54" s="31" t="s">
        <v>9</v>
      </c>
      <c r="I54" s="32">
        <f>SUM(I32:I52)</f>
        <v>1677120.1893413996</v>
      </c>
      <c r="L54" s="30"/>
    </row>
    <row r="55" spans="1:12" x14ac:dyDescent="0.25">
      <c r="E55" s="30"/>
      <c r="F55" s="30"/>
      <c r="G55" s="30"/>
      <c r="H55" s="30"/>
    </row>
    <row r="56" spans="1:12" x14ac:dyDescent="0.25">
      <c r="E56" s="30"/>
      <c r="F56" s="30"/>
      <c r="G56" s="30"/>
      <c r="H56" s="30"/>
    </row>
  </sheetData>
  <mergeCells count="29">
    <mergeCell ref="C43:E43"/>
    <mergeCell ref="C40:E40"/>
    <mergeCell ref="C51:E51"/>
    <mergeCell ref="C46:E46"/>
    <mergeCell ref="C38:E38"/>
    <mergeCell ref="C8:H8"/>
    <mergeCell ref="C31:E31"/>
    <mergeCell ref="C33:E33"/>
    <mergeCell ref="C34:E34"/>
    <mergeCell ref="C35:E35"/>
    <mergeCell ref="C32:E32"/>
    <mergeCell ref="C49:E49"/>
    <mergeCell ref="C50:E50"/>
    <mergeCell ref="B30:I30"/>
    <mergeCell ref="C39:E39"/>
    <mergeCell ref="C45:E45"/>
    <mergeCell ref="C47:E47"/>
    <mergeCell ref="C48:E48"/>
    <mergeCell ref="C44:E44"/>
    <mergeCell ref="C41:E41"/>
    <mergeCell ref="C42:E42"/>
    <mergeCell ref="C36:E36"/>
    <mergeCell ref="C37:E37"/>
    <mergeCell ref="H13:H14"/>
    <mergeCell ref="I13:I14"/>
    <mergeCell ref="H18:H20"/>
    <mergeCell ref="I18:I20"/>
    <mergeCell ref="H15:H17"/>
    <mergeCell ref="I15:I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6"/>
  <sheetViews>
    <sheetView showGridLines="0" topLeftCell="A13" workbookViewId="0">
      <selection activeCell="H42" sqref="H42"/>
    </sheetView>
  </sheetViews>
  <sheetFormatPr baseColWidth="10" defaultRowHeight="15" x14ac:dyDescent="0.25"/>
  <cols>
    <col min="1" max="1" width="11.42578125" style="20"/>
    <col min="2" max="2" width="11.42578125" style="21"/>
    <col min="3" max="3" width="29" style="43" customWidth="1"/>
    <col min="4" max="4" width="15.7109375" style="20" customWidth="1"/>
    <col min="5" max="5" width="22" style="20" customWidth="1"/>
    <col min="6" max="6" width="9.42578125" style="20" customWidth="1"/>
    <col min="7" max="7" width="15.7109375" style="20" customWidth="1"/>
    <col min="8" max="8" width="15.28515625" style="20" customWidth="1"/>
    <col min="9" max="9" width="15.7109375" style="20" customWidth="1"/>
    <col min="10" max="10" width="19.28515625" style="20" customWidth="1"/>
    <col min="11" max="11" width="14.42578125" style="20" bestFit="1" customWidth="1"/>
    <col min="12" max="16384" width="11.42578125" style="20"/>
  </cols>
  <sheetData>
    <row r="2" spans="1:11" ht="16.5" x14ac:dyDescent="0.25">
      <c r="C2" s="55" t="s">
        <v>6137</v>
      </c>
    </row>
    <row r="3" spans="1:11" ht="16.5" x14ac:dyDescent="0.3">
      <c r="C3" s="56" t="s">
        <v>6138</v>
      </c>
    </row>
    <row r="4" spans="1:11" ht="16.5" x14ac:dyDescent="0.25">
      <c r="C4" s="57"/>
    </row>
    <row r="5" spans="1:11" ht="16.5" x14ac:dyDescent="0.3">
      <c r="C5" s="58" t="s">
        <v>6139</v>
      </c>
    </row>
    <row r="6" spans="1:11" x14ac:dyDescent="0.25">
      <c r="C6" s="53"/>
    </row>
    <row r="8" spans="1:11" ht="18.75" x14ac:dyDescent="0.25">
      <c r="C8" s="54" t="s">
        <v>6140</v>
      </c>
      <c r="D8" s="54"/>
      <c r="E8" s="54"/>
      <c r="F8" s="54"/>
      <c r="G8" s="54"/>
      <c r="H8" s="54"/>
    </row>
    <row r="9" spans="1:11" x14ac:dyDescent="0.25">
      <c r="A9" s="19"/>
      <c r="B9" s="20"/>
    </row>
    <row r="10" spans="1:11" s="25" customFormat="1" x14ac:dyDescent="0.25">
      <c r="B10" s="23"/>
      <c r="C10" s="45" t="s">
        <v>6130</v>
      </c>
      <c r="D10" s="27"/>
      <c r="E10" s="37"/>
      <c r="F10" s="66"/>
      <c r="G10" s="67" t="s">
        <v>6147</v>
      </c>
      <c r="H10" s="68"/>
      <c r="I10" s="69"/>
      <c r="J10" s="69"/>
      <c r="K10" s="70"/>
    </row>
    <row r="11" spans="1:11" x14ac:dyDescent="0.25">
      <c r="C11" s="46" t="s">
        <v>5</v>
      </c>
      <c r="D11" s="39" t="s">
        <v>6122</v>
      </c>
      <c r="E11" s="27"/>
      <c r="F11" s="13"/>
      <c r="G11" s="14"/>
      <c r="H11" s="14"/>
      <c r="I11" s="14"/>
      <c r="J11" s="14"/>
      <c r="K11" s="35"/>
    </row>
    <row r="12" spans="1:11" x14ac:dyDescent="0.25">
      <c r="C12" s="47" t="s">
        <v>6123</v>
      </c>
      <c r="D12" s="59"/>
      <c r="E12" s="27"/>
      <c r="F12" s="13"/>
      <c r="G12" s="60" t="s">
        <v>6119</v>
      </c>
      <c r="H12" s="16" t="s">
        <v>6115</v>
      </c>
      <c r="I12" s="33" t="s">
        <v>6117</v>
      </c>
      <c r="J12" s="14"/>
      <c r="K12" s="35"/>
    </row>
    <row r="13" spans="1:11" ht="16.5" customHeight="1" x14ac:dyDescent="0.25">
      <c r="C13" s="47" t="s">
        <v>6124</v>
      </c>
      <c r="D13" s="59">
        <v>0.18</v>
      </c>
      <c r="E13" s="27"/>
      <c r="F13" s="13"/>
      <c r="G13" s="61" t="s">
        <v>6132</v>
      </c>
      <c r="H13" s="62" t="s">
        <v>6115</v>
      </c>
      <c r="I13" s="50" t="s">
        <v>6136</v>
      </c>
      <c r="J13" s="33"/>
      <c r="K13" s="35"/>
    </row>
    <row r="14" spans="1:11" x14ac:dyDescent="0.25">
      <c r="C14" s="47" t="s">
        <v>6125</v>
      </c>
      <c r="D14" s="59">
        <f>+SUM(D15:D25)</f>
        <v>2.9399999999999995</v>
      </c>
      <c r="E14"/>
      <c r="F14" s="13"/>
      <c r="G14" s="61" t="s">
        <v>6131</v>
      </c>
      <c r="H14" s="62"/>
      <c r="I14" s="50"/>
      <c r="J14" s="33"/>
      <c r="K14" s="35"/>
    </row>
    <row r="15" spans="1:11" x14ac:dyDescent="0.25">
      <c r="C15" s="47" t="s">
        <v>6126</v>
      </c>
      <c r="D15" s="59">
        <v>0</v>
      </c>
      <c r="E15" s="27"/>
      <c r="F15" s="13"/>
      <c r="G15" s="63"/>
      <c r="H15" s="62" t="s">
        <v>6115</v>
      </c>
      <c r="I15" s="50" t="s">
        <v>6143</v>
      </c>
      <c r="J15" s="33"/>
      <c r="K15" s="35"/>
    </row>
    <row r="16" spans="1:11" x14ac:dyDescent="0.25">
      <c r="C16" s="47" t="s">
        <v>6127</v>
      </c>
      <c r="D16" s="59">
        <v>0.3</v>
      </c>
      <c r="E16" s="27"/>
      <c r="F16" s="13"/>
      <c r="G16" s="63"/>
      <c r="H16" s="62"/>
      <c r="I16" s="50"/>
      <c r="J16" s="33"/>
      <c r="K16" s="35"/>
    </row>
    <row r="17" spans="1:12" x14ac:dyDescent="0.25">
      <c r="C17" s="47" t="s">
        <v>6128</v>
      </c>
      <c r="D17" s="59">
        <v>0.1</v>
      </c>
      <c r="E17" s="27"/>
      <c r="F17" s="13"/>
      <c r="G17" s="64" t="s">
        <v>6116</v>
      </c>
      <c r="H17" s="62"/>
      <c r="I17" s="50"/>
      <c r="J17" s="33"/>
      <c r="K17" s="35"/>
    </row>
    <row r="18" spans="1:12" x14ac:dyDescent="0.25">
      <c r="C18" s="47" t="s">
        <v>6133</v>
      </c>
      <c r="D18" s="59">
        <v>0.15</v>
      </c>
      <c r="E18" s="27"/>
      <c r="F18" s="13"/>
      <c r="G18" s="65"/>
      <c r="H18" s="62" t="s">
        <v>6120</v>
      </c>
      <c r="I18" s="50" t="str">
        <f>+ROUND(MID($H$28,1,2)*0.0254,2)&amp;"m"</f>
        <v>0,81m</v>
      </c>
      <c r="J18" s="33"/>
      <c r="K18" s="35"/>
    </row>
    <row r="19" spans="1:12" x14ac:dyDescent="0.25">
      <c r="C19" s="47" t="s">
        <v>6144</v>
      </c>
      <c r="D19" s="59">
        <v>0.8</v>
      </c>
      <c r="E19" s="27"/>
      <c r="F19" s="13"/>
      <c r="G19" s="65"/>
      <c r="H19" s="62"/>
      <c r="I19" s="50">
        <f>+ROUND(MID($H$28,1,2)*0.0254+0.85,2)</f>
        <v>1.66</v>
      </c>
      <c r="J19" s="33"/>
      <c r="K19" s="35"/>
    </row>
    <row r="20" spans="1:12" x14ac:dyDescent="0.25">
      <c r="C20" s="47" t="s">
        <v>6148</v>
      </c>
      <c r="D20" s="59">
        <v>0.05</v>
      </c>
      <c r="E20" s="27"/>
      <c r="F20" s="13"/>
      <c r="G20" s="65"/>
      <c r="H20" s="62"/>
      <c r="I20" s="50">
        <f>+ROUND(MID($H$28,1,2)*0.0254+0.85,2)</f>
        <v>1.66</v>
      </c>
      <c r="J20" s="33"/>
      <c r="K20" s="35"/>
    </row>
    <row r="21" spans="1:12" x14ac:dyDescent="0.25">
      <c r="C21" s="47" t="s">
        <v>6134</v>
      </c>
      <c r="D21" s="59">
        <f>+ROUND(MID($H$28,1,2)*0.0254,2)</f>
        <v>0.81</v>
      </c>
      <c r="E21" s="27"/>
      <c r="F21" s="13"/>
      <c r="G21" s="65"/>
      <c r="H21" s="16" t="s">
        <v>6121</v>
      </c>
      <c r="I21" s="15" t="s">
        <v>6118</v>
      </c>
      <c r="J21" s="33"/>
      <c r="K21" s="35"/>
    </row>
    <row r="22" spans="1:12" x14ac:dyDescent="0.25">
      <c r="C22" s="47" t="s">
        <v>6145</v>
      </c>
      <c r="D22" s="59">
        <v>0.3</v>
      </c>
      <c r="E22" s="27"/>
      <c r="F22" s="40"/>
      <c r="G22" s="34">
        <f>+ROUND(MID($H$28,1,2)*0.0254+0.85,2)</f>
        <v>1.66</v>
      </c>
      <c r="H22" s="14"/>
      <c r="I22" s="14"/>
      <c r="J22" s="14"/>
      <c r="K22" s="35"/>
    </row>
    <row r="23" spans="1:12" x14ac:dyDescent="0.25">
      <c r="C23" s="47" t="s">
        <v>6146</v>
      </c>
      <c r="D23" s="59">
        <v>0.25</v>
      </c>
      <c r="E23" s="27"/>
      <c r="F23" s="13"/>
      <c r="G23" s="34"/>
      <c r="H23" s="14"/>
      <c r="I23" s="14"/>
      <c r="J23" s="14"/>
      <c r="K23" s="35"/>
    </row>
    <row r="24" spans="1:12" x14ac:dyDescent="0.25">
      <c r="C24" s="47" t="s">
        <v>6135</v>
      </c>
      <c r="D24" s="59">
        <f>0.18*0.7</f>
        <v>0.126</v>
      </c>
      <c r="E24" s="27"/>
      <c r="F24" s="13"/>
      <c r="G24" s="14"/>
      <c r="H24" s="14"/>
      <c r="I24" s="14"/>
      <c r="J24" s="14"/>
      <c r="K24" s="35"/>
    </row>
    <row r="25" spans="1:12" x14ac:dyDescent="0.25">
      <c r="C25" s="47" t="s">
        <v>6129</v>
      </c>
      <c r="D25" s="59">
        <f>0.18*0.3</f>
        <v>5.3999999999999999E-2</v>
      </c>
      <c r="E25" s="27"/>
      <c r="F25" s="17"/>
      <c r="G25" s="18"/>
      <c r="H25" s="18"/>
      <c r="I25" s="18"/>
      <c r="J25" s="18"/>
      <c r="K25" s="36"/>
    </row>
    <row r="26" spans="1:12" x14ac:dyDescent="0.25">
      <c r="C26" s="44"/>
      <c r="E26" s="27"/>
      <c r="F26" s="27"/>
    </row>
    <row r="27" spans="1:12" x14ac:dyDescent="0.25">
      <c r="C27" s="44"/>
    </row>
    <row r="28" spans="1:12" x14ac:dyDescent="0.25">
      <c r="C28" s="22" t="s">
        <v>6142</v>
      </c>
      <c r="D28" s="27"/>
      <c r="H28" s="25" t="str">
        <f>32&amp;""""</f>
        <v>32"</v>
      </c>
    </row>
    <row r="29" spans="1:12" x14ac:dyDescent="0.25">
      <c r="C29" s="22" t="s">
        <v>6141</v>
      </c>
      <c r="D29" s="27"/>
    </row>
    <row r="30" spans="1:12" x14ac:dyDescent="0.25">
      <c r="B30" s="51"/>
      <c r="C30" s="51"/>
      <c r="D30" s="51"/>
      <c r="E30" s="51"/>
      <c r="F30" s="51"/>
      <c r="G30" s="51"/>
      <c r="H30" s="51"/>
      <c r="I30" s="51"/>
    </row>
    <row r="31" spans="1:12" x14ac:dyDescent="0.25">
      <c r="B31" s="41" t="s">
        <v>4</v>
      </c>
      <c r="C31" s="52" t="s">
        <v>5</v>
      </c>
      <c r="D31" s="52"/>
      <c r="E31" s="52"/>
      <c r="F31" s="41" t="s">
        <v>6</v>
      </c>
      <c r="G31" s="41" t="s">
        <v>11</v>
      </c>
      <c r="H31" s="41" t="s">
        <v>7</v>
      </c>
      <c r="I31" s="42" t="s">
        <v>8</v>
      </c>
    </row>
    <row r="32" spans="1:12" ht="36" customHeight="1" x14ac:dyDescent="0.25">
      <c r="A32" s="21" t="s">
        <v>10</v>
      </c>
      <c r="B32" s="24">
        <v>3811</v>
      </c>
      <c r="C32" s="49" t="str">
        <f>+IF(A32="APU",VLOOKUP(B32,'APU''s-IDU'!$B$2:$E$3272,2,FALSE),IF(A32="INSUMO",VLOOKUP(B32,'APU''s-IDU'!E3266:H6080,2,FALSE)))</f>
        <v>CORTE DE PAVIMENTO - INCLUYE EQUIPO: CORTADORA DE CONCRETO INCLUYE OPERARIO Y COMBUSTIBLE. INCLUYE DISCO DIAMANTADO ASFALTO-CONCRETO 350 MM, AGUA Y MANO DE OBRA</v>
      </c>
      <c r="D32" s="49"/>
      <c r="E32" s="49"/>
      <c r="F32" s="24" t="str">
        <f>+IF(A32="APU",VLOOKUP(B32,'APU''s-IDU'!$B$2:$E$3272,3,FALSE),IF(A32="INSUMO",VLOOKUP(B32,'APU''s-IDU'!E3266:H6080,3,FALSE)))</f>
        <v>ML</v>
      </c>
      <c r="G32" s="28">
        <f>IF(A32="APU",VLOOKUP(B32,'APU''s-IDU'!$B$2:$E$3272,4,FALSE),IF(A32="INSUMO",VLOOKUP(B32,'APU''s-IDU'!E3266:H6080,4,FALSE)))</f>
        <v>1777</v>
      </c>
      <c r="H32" s="26">
        <v>2</v>
      </c>
      <c r="I32" s="29">
        <f>+G32*H32</f>
        <v>3554</v>
      </c>
      <c r="L32" s="30"/>
    </row>
    <row r="33" spans="1:12" ht="33.75" customHeight="1" x14ac:dyDescent="0.25">
      <c r="A33" s="21" t="s">
        <v>10</v>
      </c>
      <c r="B33" s="24">
        <v>5197</v>
      </c>
      <c r="C33" s="49" t="str">
        <f>+IF(A33="APU",VLOOKUP(B33,'APU''s-IDU'!$B$2:$E$3272,2,FALSE),IF(A33="INSUMO",VLOOKUP(B33,'APU''s-IDU'!E3267:H6081,2,FALSE)))</f>
        <v>DEMOLICIÓN DE CONCRETO: ESPESORES 16CM A 25CM. (INCLUYE RETIRO DE MATERIAL, TRANSPORTE Y DISPOSICIÓN FINAL DE ESCOMBROS EN SITIO AUTORIZADO).</v>
      </c>
      <c r="D33" s="49"/>
      <c r="E33" s="49"/>
      <c r="F33" s="24" t="str">
        <f>+IF(A33="APU",VLOOKUP(B33,'APU''s-IDU'!$B$2:$E$3272,3,FALSE),IF(A33="INSUMO",VLOOKUP(B33,'APU''s-IDU'!E3267:H6081,3,FALSE)))</f>
        <v>M3</v>
      </c>
      <c r="G33" s="28">
        <f>IF(A33="APU",VLOOKUP(B33,'APU''s-IDU'!$B$2:$E$3272,4,FALSE),IF(A33="INSUMO",VLOOKUP(B33,'APU''s-IDU'!E3267:H6081,4,FALSE)))</f>
        <v>81946</v>
      </c>
      <c r="H33" s="26">
        <f>1*$G$22*D13</f>
        <v>0.29879999999999995</v>
      </c>
      <c r="I33" s="29">
        <f t="shared" ref="I33:I51" si="0">+G33*H33</f>
        <v>24485.464799999998</v>
      </c>
      <c r="L33" s="30"/>
    </row>
    <row r="34" spans="1:12" ht="30" customHeight="1" x14ac:dyDescent="0.25">
      <c r="A34" s="21" t="s">
        <v>10</v>
      </c>
      <c r="B34" s="24">
        <v>4262</v>
      </c>
      <c r="C34" s="49" t="str">
        <f>+IF(A34="APU",VLOOKUP(B34,'APU''s-IDU'!$B$2:$E$3272,2,FALSE),IF(A34="INSUMO",VLOOKUP(B34,'APU''s-IDU'!E3268:H6082,2,FALSE)))</f>
        <v>EXCAVACION MECANICA PARA REDES PROFUNDIDAD 0M - 3.5M (INCLUYE CARGUE)</v>
      </c>
      <c r="D34" s="49"/>
      <c r="E34" s="49"/>
      <c r="F34" s="24" t="str">
        <f>+IF(A34="APU",VLOOKUP(B34,'APU''s-IDU'!$B$2:$E$3272,3,FALSE),IF(A34="INSUMO",VLOOKUP(B34,'APU''s-IDU'!E3268:H6082,3,FALSE)))</f>
        <v>M3</v>
      </c>
      <c r="G34" s="28">
        <f>IF(A34="APU",VLOOKUP(B34,'APU''s-IDU'!$B$2:$E$3272,4,FALSE),IF(A34="INSUMO",VLOOKUP(B34,'APU''s-IDU'!E3268:H6082,4,FALSE)))</f>
        <v>4522</v>
      </c>
      <c r="H34" s="26">
        <f>1*$G$22*D14</f>
        <v>4.880399999999999</v>
      </c>
      <c r="I34" s="29">
        <f t="shared" si="0"/>
        <v>22069.168799999996</v>
      </c>
      <c r="L34" s="30"/>
    </row>
    <row r="35" spans="1:12" ht="39.75" customHeight="1" x14ac:dyDescent="0.25">
      <c r="A35" s="21" t="s">
        <v>10</v>
      </c>
      <c r="B35" s="24">
        <v>3017</v>
      </c>
      <c r="C35" s="49" t="str">
        <f>+IF(A35="APU",VLOOKUP(B35,'APU''s-IDU'!$B$2:$E$3272,2,FALSE),IF(A35="INSUMO",VLOOKUP(B35,'APU''s-IDU'!E3269:H6083,2,FALSE)))</f>
        <v>TRANSPORTE Y DISPOSICIÓN FINAL DE ESCOMBROS EN SITIO AUTORIZADO (DISTANCIA DE TRANSPORTE 21 KM). A DISTANCIA MAYOR DEL ACARREO LIBRE (90 M) EN SITIO AUTORIZADO POR LA ENTIDAD AMBIENTAL COMPETENTE.</v>
      </c>
      <c r="D35" s="49"/>
      <c r="E35" s="49"/>
      <c r="F35" s="24" t="str">
        <f>+IF(A35="APU",VLOOKUP(B35,'APU''s-IDU'!$B$2:$E$3272,3,FALSE),IF(A35="INSUMO",VLOOKUP(B35,'APU''s-IDU'!E3269:H6083,3,FALSE)))</f>
        <v>M3</v>
      </c>
      <c r="G35" s="28">
        <f>IF(A35="APU",VLOOKUP(B35,'APU''s-IDU'!$B$2:$E$3272,4,FALSE),IF(A35="INSUMO",VLOOKUP(B35,'APU''s-IDU'!E3269:H6083,4,FALSE)))</f>
        <v>34829</v>
      </c>
      <c r="H35" s="26">
        <f>+(H33+H34)*1.3</f>
        <v>6.7329599999999985</v>
      </c>
      <c r="I35" s="29">
        <f t="shared" si="0"/>
        <v>234502.26383999994</v>
      </c>
      <c r="L35" s="30"/>
    </row>
    <row r="36" spans="1:12" ht="39.75" customHeight="1" x14ac:dyDescent="0.25">
      <c r="A36" s="21" t="s">
        <v>10</v>
      </c>
      <c r="B36" s="24">
        <v>3800</v>
      </c>
      <c r="C36" s="49" t="str">
        <f>+IF(A36="APU",VLOOKUP(B36,'APU''s-IDU'!$B$2:$E$3272,2,FALSE),IF(A36="INSUMO",VLOOKUP(B36,'APU''s-IDU'!E3270:H6084,2,FALSE)))</f>
        <v>NIVELACION Y COMPACTACIÓN DE SUBRASANTE</v>
      </c>
      <c r="D36" s="49"/>
      <c r="E36" s="49"/>
      <c r="F36" s="24" t="str">
        <f>+IF(A36="APU",VLOOKUP(B36,'APU''s-IDU'!$B$2:$E$3272,3,FALSE),IF(A36="INSUMO",VLOOKUP(B36,'APU''s-IDU'!E3270:H6084,3,FALSE)))</f>
        <v>M2</v>
      </c>
      <c r="G36" s="28">
        <f>IF(A36="APU",VLOOKUP(B36,'APU''s-IDU'!$B$2:$E$3272,4,FALSE),IF(A36="INSUMO",VLOOKUP(B36,'APU''s-IDU'!E3270:H6084,4,FALSE)))</f>
        <v>944</v>
      </c>
      <c r="H36" s="26">
        <f>1*$G$22</f>
        <v>1.66</v>
      </c>
      <c r="I36" s="29">
        <f t="shared" si="0"/>
        <v>1567.04</v>
      </c>
      <c r="L36" s="30"/>
    </row>
    <row r="37" spans="1:12" ht="39.75" customHeight="1" x14ac:dyDescent="0.25">
      <c r="A37" s="21" t="s">
        <v>10</v>
      </c>
      <c r="B37" s="24">
        <v>6016</v>
      </c>
      <c r="C37" s="49" t="str">
        <f>+IF(A37="APU",VLOOKUP(B37,'APU''s-IDU'!$B$2:$E$3272,2,FALSE),IF(A37="INSUMO",VLOOKUP(B37,'APU''s-IDU'!E3271:H6085,2,FALSE)))</f>
        <v>ESTABILIZACIÓN DE SUBRASANTE CON RAJÓN, INCLUYE EQUIPO DE COMPACTACIÓN (SUMINISTRO, EXTENDIDO, NIVELACIÓN Y COMPACTACIÓN CON EQUIPO MECÁNICO)</v>
      </c>
      <c r="D37" s="49"/>
      <c r="E37" s="49"/>
      <c r="F37" s="24" t="str">
        <f>+IF(A37="APU",VLOOKUP(B37,'APU''s-IDU'!$B$2:$E$3272,3,FALSE),IF(A37="INSUMO",VLOOKUP(B37,'APU''s-IDU'!E3271:H6085,3,FALSE)))</f>
        <v>M3</v>
      </c>
      <c r="G37" s="28">
        <f>IF(A37="APU",VLOOKUP(B37,'APU''s-IDU'!$B$2:$E$3272,4,FALSE),IF(A37="INSUMO",VLOOKUP(B37,'APU''s-IDU'!E3271:H6085,4,FALSE)))</f>
        <v>105182</v>
      </c>
      <c r="H37" s="26">
        <f>1*$G$22*D16</f>
        <v>0.49799999999999994</v>
      </c>
      <c r="I37" s="29">
        <f t="shared" si="0"/>
        <v>52380.635999999991</v>
      </c>
      <c r="L37" s="30"/>
    </row>
    <row r="38" spans="1:12" ht="27" customHeight="1" x14ac:dyDescent="0.25">
      <c r="A38" s="21" t="s">
        <v>10</v>
      </c>
      <c r="B38" s="24">
        <v>4792</v>
      </c>
      <c r="C38" s="49" t="str">
        <f>+IF(A38="APU",VLOOKUP(B38,'APU''s-IDU'!$B$2:$E$3272,2,FALSE),IF(A38="INSUMO",VLOOKUP(B38,'APU''s-IDU'!E3266:H6080,2,FALSE)))</f>
        <v>RELLENO EN RECEBO COMUN (SUMINISTRO E INSTALACIÓN EXTENDIDO MANUAL, HUMEDECIMIENTO Y COMPACTACIÓN TRANSPORTE A 28 KM).</v>
      </c>
      <c r="D38" s="49"/>
      <c r="E38" s="49"/>
      <c r="F38" s="24" t="str">
        <f>+IF(A38="APU",VLOOKUP(B38,'APU''s-IDU'!$B$2:$E$3272,3,FALSE),IF(A38="INSUMO",VLOOKUP(B38,'APU''s-IDU'!E3266:H6080,3,FALSE)))</f>
        <v>M3</v>
      </c>
      <c r="G38" s="28">
        <f>IF(A38="APU",VLOOKUP(B38,'APU''s-IDU'!$B$2:$E$3272,4,FALSE),IF(A38="INSUMO",VLOOKUP(B38,'APU''s-IDU'!E3266:H6080,4,FALSE)))</f>
        <v>76634</v>
      </c>
      <c r="H38" s="26">
        <f>(1*$G$22*D17)+(1*$G$22*D18)</f>
        <v>0.41499999999999998</v>
      </c>
      <c r="I38" s="29">
        <f>+G38*H38</f>
        <v>31803.109999999997</v>
      </c>
      <c r="L38" s="30"/>
    </row>
    <row r="39" spans="1:12" x14ac:dyDescent="0.25">
      <c r="A39" s="21" t="s">
        <v>10</v>
      </c>
      <c r="B39" s="24">
        <v>3203</v>
      </c>
      <c r="C39" s="49" t="str">
        <f>+IF(A39="APU",VLOOKUP(B39,'APU''s-IDU'!$B$2:$E$3272,2,FALSE),IF(A39="INSUMO",VLOOKUP(B39,'APU''s-IDU'!E3271:H6085,2,FALSE)))</f>
        <v>CONCRETO 2500 PSI HECHO EN OBRA PARA REDES (SUMINISTRO Y COLOCACIÓN)</v>
      </c>
      <c r="D39" s="49"/>
      <c r="E39" s="49"/>
      <c r="F39" s="24" t="str">
        <f>+IF(A39="APU",VLOOKUP(B39,'APU''s-IDU'!$B$2:$E$3272,3,FALSE),IF(A39="INSUMO",VLOOKUP(B39,'APU''s-IDU'!E3271:H6085,3,FALSE)))</f>
        <v>M3</v>
      </c>
      <c r="G39" s="28">
        <f>IF(A39="APU",VLOOKUP(B39,'APU''s-IDU'!$B$2:$E$3272,4,FALSE),IF(A39="INSUMO",VLOOKUP(B39,'APU''s-IDU'!E3271:H6085,4,FALSE)))</f>
        <v>406808</v>
      </c>
      <c r="H39" s="26">
        <f>1*$G$22*D20</f>
        <v>8.3000000000000004E-2</v>
      </c>
      <c r="I39" s="29">
        <f t="shared" si="0"/>
        <v>33765.063999999998</v>
      </c>
      <c r="L39" s="30"/>
    </row>
    <row r="40" spans="1:12" x14ac:dyDescent="0.25">
      <c r="A40" s="21" t="s">
        <v>10</v>
      </c>
      <c r="B40" s="24">
        <v>3994</v>
      </c>
      <c r="C40" s="49" t="str">
        <f>+IF(A40="APU",VLOOKUP(B40,'APU''s-IDU'!$B$2:$E$3272,2,FALSE),IF(A40="INSUMO",VLOOKUP(B40,'APU''s-IDU'!E3276:H6090,2,FALSE)))</f>
        <v>TUBERIA CONCRETO D=30" CL. IV REFORZADO (INCLUYE SUMINISTRO E INSTALACIÓN)</v>
      </c>
      <c r="D40" s="49"/>
      <c r="E40" s="49"/>
      <c r="F40" s="24" t="str">
        <f>+IF(A40="APU",VLOOKUP(B40,'APU''s-IDU'!$B$2:$E$3272,3,FALSE),IF(A40="INSUMO",VLOOKUP(B40,'APU''s-IDU'!E3276:H6090,3,FALSE)))</f>
        <v>ML</v>
      </c>
      <c r="G40" s="28">
        <f>IF(A40="APU",VLOOKUP(B40,'APU''s-IDU'!$B$2:$E$3272,4,FALSE),IF(A40="INSUMO",VLOOKUP(B40,'APU''s-IDU'!E3276:H6090,4,FALSE)))</f>
        <v>852519</v>
      </c>
      <c r="H40" s="26">
        <v>0</v>
      </c>
      <c r="I40" s="29">
        <f>+G40*H40</f>
        <v>0</v>
      </c>
      <c r="L40" s="30"/>
    </row>
    <row r="41" spans="1:12" x14ac:dyDescent="0.25">
      <c r="A41" s="21" t="s">
        <v>10</v>
      </c>
      <c r="B41" s="24">
        <v>4862</v>
      </c>
      <c r="C41" s="49" t="str">
        <f>+IF(A41="APU",VLOOKUP(B41,'APU''s-IDU'!$B$2:$E$3272,2,FALSE),IF(A41="INSUMO",VLOOKUP(B41,'APU''s-IDU'!E3273:H6087,2,FALSE)))</f>
        <v>TUBERÍA CONCRETO D= 32" CL. III REFORZADA. SUMINISTRO E INSTALACIÓN.</v>
      </c>
      <c r="D41" s="49"/>
      <c r="E41" s="49"/>
      <c r="F41" s="24" t="str">
        <f>+IF(A41="APU",VLOOKUP(B41,'APU''s-IDU'!$B$2:$E$3272,3,FALSE),IF(A41="INSUMO",VLOOKUP(B41,'APU''s-IDU'!E3273:H6087,3,FALSE)))</f>
        <v>ML</v>
      </c>
      <c r="G41" s="28">
        <f>IF(A41="APU",VLOOKUP(B41,'APU''s-IDU'!$B$2:$E$3272,4,FALSE),IF(A41="INSUMO",VLOOKUP(B41,'APU''s-IDU'!E3273:H6087,4,FALSE)))</f>
        <v>783850</v>
      </c>
      <c r="H41" s="26">
        <v>1</v>
      </c>
      <c r="I41" s="29">
        <f t="shared" si="0"/>
        <v>783850</v>
      </c>
      <c r="L41" s="30"/>
    </row>
    <row r="42" spans="1:12" ht="23.25" customHeight="1" x14ac:dyDescent="0.25">
      <c r="A42" s="21" t="s">
        <v>10</v>
      </c>
      <c r="B42" s="24">
        <v>5254</v>
      </c>
      <c r="C42" s="49" t="str">
        <f>+IF(A42="APU",VLOOKUP(B42,'APU''s-IDU'!$B$2:$E$3272,2,FALSE),IF(A42="INSUMO",VLOOKUP(B42,'APU''s-IDU'!E3274:H6088,2,FALSE)))</f>
        <v>TUBERIA CONCRETO D=36" CL. V REFORZADO (INCLUYE SUMINISTRO, INSTALACIÓN, MORTERO 2000 PSI PARA CUBRIMIENTO DE JUNTA).</v>
      </c>
      <c r="D42" s="49"/>
      <c r="E42" s="49"/>
      <c r="F42" s="24" t="str">
        <f>+IF(A42="APU",VLOOKUP(B42,'APU''s-IDU'!$B$2:$E$3272,3,FALSE),IF(A42="INSUMO",VLOOKUP(B42,'APU''s-IDU'!E3274:H6088,3,FALSE)))</f>
        <v>ML</v>
      </c>
      <c r="G42" s="28">
        <f>IF(A42="APU",VLOOKUP(B42,'APU''s-IDU'!$B$2:$E$3272,4,FALSE),IF(A42="INSUMO",VLOOKUP(B42,'APU''s-IDU'!E3274:H6088,4,FALSE)))</f>
        <v>1297636</v>
      </c>
      <c r="H42" s="26">
        <v>0</v>
      </c>
      <c r="I42" s="29">
        <f t="shared" si="0"/>
        <v>0</v>
      </c>
      <c r="L42" s="30"/>
    </row>
    <row r="43" spans="1:12" ht="30.75" customHeight="1" x14ac:dyDescent="0.25">
      <c r="A43" s="21" t="s">
        <v>10</v>
      </c>
      <c r="B43" s="24">
        <v>6118</v>
      </c>
      <c r="C43" s="49" t="str">
        <f>+IF(A43="APU",VLOOKUP(B43,'APU''s-IDU'!$B$2:$E$3272,2,FALSE),IF(A43="INSUMO",VLOOKUP(B43,'APU''s-IDU'!E3275:H6089,2,FALSE)))</f>
        <v>TUBERÍA CONCRETO CLASE V D= 40" (INCLUYE MORTERO DE INSTALACIÓN. SUMINISTRO E INSTALACIÓN).</v>
      </c>
      <c r="D43" s="49"/>
      <c r="E43" s="49"/>
      <c r="F43" s="24" t="str">
        <f>+IF(A43="APU",VLOOKUP(B43,'APU''s-IDU'!$B$2:$E$3272,3,FALSE),IF(A43="INSUMO",VLOOKUP(B43,'APU''s-IDU'!E3275:H6089,3,FALSE)))</f>
        <v>ML</v>
      </c>
      <c r="G43" s="28">
        <f>IF(A43="APU",VLOOKUP(B43,'APU''s-IDU'!$B$2:$E$3272,4,FALSE),IF(A43="INSUMO",VLOOKUP(B43,'APU''s-IDU'!E3275:H6089,4,FALSE)))</f>
        <v>1528281</v>
      </c>
      <c r="H43" s="26">
        <v>0</v>
      </c>
      <c r="I43" s="29">
        <f t="shared" si="0"/>
        <v>0</v>
      </c>
      <c r="L43" s="30"/>
    </row>
    <row r="44" spans="1:12" ht="27" customHeight="1" x14ac:dyDescent="0.25">
      <c r="A44" s="21" t="s">
        <v>10</v>
      </c>
      <c r="B44" s="24">
        <v>4792</v>
      </c>
      <c r="C44" s="49" t="str">
        <f>+IF(A44="APU",VLOOKUP(B44,'APU''s-IDU'!$B$2:$E$3272,2,FALSE),IF(A44="INSUMO",VLOOKUP(B44,'APU''s-IDU'!E3272:H6086,2,FALSE)))</f>
        <v>RELLENO EN RECEBO COMUN (SUMINISTRO E INSTALACIÓN EXTENDIDO MANUAL, HUMEDECIMIENTO Y COMPACTACIÓN TRANSPORTE A 28 KM).</v>
      </c>
      <c r="D44" s="49"/>
      <c r="E44" s="49"/>
      <c r="F44" s="24" t="str">
        <f>+IF(A44="APU",VLOOKUP(B44,'APU''s-IDU'!$B$2:$E$3272,3,FALSE),IF(A44="INSUMO",VLOOKUP(B44,'APU''s-IDU'!E3272:H6086,3,FALSE)))</f>
        <v>M3</v>
      </c>
      <c r="G44" s="28">
        <f>IF(A44="APU",VLOOKUP(B44,'APU''s-IDU'!$B$2:$E$3272,4,FALSE),IF(A44="INSUMO",VLOOKUP(B44,'APU''s-IDU'!E3272:H6086,4,FALSE)))</f>
        <v>76634</v>
      </c>
      <c r="H44" s="26">
        <f>+(1*$G$22*(D19+D21))-(1*(PI()*D21*D21)/4)</f>
        <v>2.1573002649949342</v>
      </c>
      <c r="I44" s="29">
        <f>+G44*H44</f>
        <v>165322.5485076218</v>
      </c>
      <c r="L44" s="30"/>
    </row>
    <row r="45" spans="1:12" ht="29.25" customHeight="1" x14ac:dyDescent="0.25">
      <c r="A45" s="21" t="s">
        <v>10</v>
      </c>
      <c r="B45" s="24">
        <v>3436</v>
      </c>
      <c r="C45" s="49" t="str">
        <f>+IF(A45="APU",VLOOKUP(B45,'APU''s-IDU'!$B$2:$E$3272,2,FALSE),IF(A45="INSUMO",VLOOKUP(B45,'APU''s-IDU'!E3273:H6087,2,FALSE)))</f>
        <v>RELLENO PARA REDES EN SUBBASE GRANULAR B-400 (SUMINISTRO, EXTENDIDO, HUMEDECIMIENTO Y COMPACTACIÓN)</v>
      </c>
      <c r="D45" s="49"/>
      <c r="E45" s="49"/>
      <c r="F45" s="24" t="str">
        <f>+IF(A45="APU",VLOOKUP(B45,'APU''s-IDU'!$B$2:$E$3272,3,FALSE),IF(A45="INSUMO",VLOOKUP(B45,'APU''s-IDU'!E3273:H6087,3,FALSE)))</f>
        <v>M3</v>
      </c>
      <c r="G45" s="28">
        <f>IF(A45="APU",VLOOKUP(B45,'APU''s-IDU'!$B$2:$E$3272,4,FALSE),IF(A45="INSUMO",VLOOKUP(B45,'APU''s-IDU'!E3273:H6087,4,FALSE)))</f>
        <v>86727</v>
      </c>
      <c r="H45" s="26">
        <f>1*$G$22*D22</f>
        <v>0.49799999999999994</v>
      </c>
      <c r="I45" s="29">
        <f t="shared" si="0"/>
        <v>43190.045999999995</v>
      </c>
      <c r="L45" s="30"/>
    </row>
    <row r="46" spans="1:12" ht="29.25" customHeight="1" x14ac:dyDescent="0.25">
      <c r="A46" s="21" t="s">
        <v>10</v>
      </c>
      <c r="B46" s="24">
        <v>3847</v>
      </c>
      <c r="C46" s="49" t="str">
        <f>+IF(A46="APU",VLOOKUP(B46,'APU''s-IDU'!$B$2:$E$3272,2,FALSE),IF(A46="INSUMO",VLOOKUP(B46,'APU''s-IDU'!E3274:H6088,2,FALSE)))</f>
        <v>RELLENO PARA REDES EN BASE GRANULAR B-600 (SUMINISTRO, TRANSPORTE, EXTENDIDO, HUMEDECIMIENTO Y COMPACTACIÓN)</v>
      </c>
      <c r="D46" s="49"/>
      <c r="E46" s="49"/>
      <c r="F46" s="24" t="str">
        <f>+IF(A46="APU",VLOOKUP(B46,'APU''s-IDU'!$B$2:$E$3272,3,FALSE),IF(A46="INSUMO",VLOOKUP(B46,'APU''s-IDU'!E3274:H6088,3,FALSE)))</f>
        <v>M3</v>
      </c>
      <c r="G46" s="28">
        <f>IF(A46="APU",VLOOKUP(B46,'APU''s-IDU'!$B$2:$E$3272,4,FALSE),IF(A46="INSUMO",VLOOKUP(B46,'APU''s-IDU'!E3274:H6088,4,FALSE)))</f>
        <v>106838</v>
      </c>
      <c r="H46" s="26">
        <f>1*$G$22*D23</f>
        <v>0.41499999999999998</v>
      </c>
      <c r="I46" s="29">
        <f t="shared" si="0"/>
        <v>44337.77</v>
      </c>
      <c r="L46" s="30"/>
    </row>
    <row r="47" spans="1:12" ht="27" customHeight="1" x14ac:dyDescent="0.25">
      <c r="A47" s="21" t="s">
        <v>10</v>
      </c>
      <c r="B47" s="24">
        <v>3864</v>
      </c>
      <c r="C47" s="49" t="str">
        <f>+IF(A47="APU",VLOOKUP(B47,'APU''s-IDU'!$B$2:$E$3272,2,FALSE),IF(A47="INSUMO",VLOOKUP(B47,'APU''s-IDU'!E3275:H6089,2,FALSE)))</f>
        <v>IMPRIMACION CON EMULSION ASFALTICA CRL-0 (SUMINISTRO, BARRIDO SUPERFICIE Y RIEGO MECANICO)</v>
      </c>
      <c r="D47" s="49"/>
      <c r="E47" s="49"/>
      <c r="F47" s="24" t="str">
        <f>+IF(A47="APU",VLOOKUP(B47,'APU''s-IDU'!$B$2:$E$3272,3,FALSE),IF(A47="INSUMO",VLOOKUP(B47,'APU''s-IDU'!E3275:H6089,3,FALSE)))</f>
        <v>M2</v>
      </c>
      <c r="G47" s="28">
        <f>IF(A47="APU",VLOOKUP(B47,'APU''s-IDU'!$B$2:$E$3272,4,FALSE),IF(A47="INSUMO",VLOOKUP(B47,'APU''s-IDU'!E3275:H6089,4,FALSE)))</f>
        <v>2040</v>
      </c>
      <c r="H47" s="26">
        <f>1*$G$22</f>
        <v>1.66</v>
      </c>
      <c r="I47" s="29">
        <f t="shared" si="0"/>
        <v>3386.3999999999996</v>
      </c>
      <c r="J47" s="30"/>
    </row>
    <row r="48" spans="1:12" ht="39.75" customHeight="1" x14ac:dyDescent="0.25">
      <c r="A48" s="21" t="s">
        <v>10</v>
      </c>
      <c r="B48" s="24">
        <v>4200</v>
      </c>
      <c r="C48" s="49" t="str">
        <f>+IF(A48="APU",VLOOKUP(B48,'APU''s-IDU'!$B$2:$E$3272,2,FALSE),IF(A48="INSUMO",VLOOKUP(B48,'APU''s-IDU'!E3276:H6090,2,FALSE)))</f>
        <v>MEZCLA ASFÁLTICA EN CALIENTE TIPO DENSO MD20 ASFALTO CONVENCIONAL 60-70 (SUMINISTRO, EXTENDIDO, NIVELACIÓN Y COMPACTACIÓN  MECANICA CON VIBROCOMPACTADOR Y COMPACTADOR DE LLANTAS)</v>
      </c>
      <c r="D48" s="49"/>
      <c r="E48" s="49"/>
      <c r="F48" s="24" t="str">
        <f>+IF(A48="APU",VLOOKUP(B48,'APU''s-IDU'!$B$2:$E$3272,3,FALSE),IF(A48="INSUMO",VLOOKUP(B48,'APU''s-IDU'!E3276:H6090,3,FALSE)))</f>
        <v>M3</v>
      </c>
      <c r="G48" s="28">
        <f>IF(A48="APU",VLOOKUP(B48,'APU''s-IDU'!$B$2:$E$3272,4,FALSE),IF(A48="INSUMO",VLOOKUP(B48,'APU''s-IDU'!E3276:H6090,4,FALSE)))</f>
        <v>583538</v>
      </c>
      <c r="H48" s="26">
        <f>1*$G$22*D24</f>
        <v>0.20915999999999998</v>
      </c>
      <c r="I48" s="29">
        <f t="shared" si="0"/>
        <v>122052.80807999999</v>
      </c>
      <c r="L48" s="30"/>
    </row>
    <row r="49" spans="1:12" ht="27" customHeight="1" x14ac:dyDescent="0.25">
      <c r="A49" s="21" t="s">
        <v>10</v>
      </c>
      <c r="B49" s="24">
        <v>3866</v>
      </c>
      <c r="C49" s="49" t="str">
        <f>+IF(A49="APU",VLOOKUP(B49,'APU''s-IDU'!$B$2:$E$3272,2,FALSE),IF(A49="INSUMO",VLOOKUP(B49,'APU''s-IDU'!E3277:H6091,2,FALSE)))</f>
        <v>RIEGO DE LIGA CON EMULSION ASFALTICA CRR-1 (SUMINISTRO, BARRIDO SUPERFICIE Y RIEGO MECANICO)</v>
      </c>
      <c r="D49" s="49"/>
      <c r="E49" s="49"/>
      <c r="F49" s="24" t="str">
        <f>+IF(A49="APU",VLOOKUP(B49,'APU''s-IDU'!$B$2:$E$3272,3,FALSE),IF(A49="INSUMO",VLOOKUP(B49,'APU''s-IDU'!E3277:H6091,3,FALSE)))</f>
        <v>M2</v>
      </c>
      <c r="G49" s="28">
        <f>IF(A49="APU",VLOOKUP(B49,'APU''s-IDU'!$B$2:$E$3272,4,FALSE),IF(A49="INSUMO",VLOOKUP(B49,'APU''s-IDU'!E3277:H6091,4,FALSE)))</f>
        <v>1914</v>
      </c>
      <c r="H49" s="26">
        <f>1*$G$22</f>
        <v>1.66</v>
      </c>
      <c r="I49" s="29">
        <f t="shared" si="0"/>
        <v>3177.24</v>
      </c>
      <c r="L49" s="30"/>
    </row>
    <row r="50" spans="1:12" ht="27" customHeight="1" x14ac:dyDescent="0.25">
      <c r="A50" s="21" t="s">
        <v>10</v>
      </c>
      <c r="B50" s="24">
        <v>4712</v>
      </c>
      <c r="C50" s="49" t="str">
        <f>+IF(A50="APU",VLOOKUP(B50,'APU''s-IDU'!$B$2:$E$3272,2,FALSE),IF(A50="INSUMO",VLOOKUP(B50,'APU''s-IDU'!E3278:H6092,2,FALSE)))</f>
        <v>MEZCLA ASFALTICA CON ASFALTO CAUCHO (SUMINISTRO, EXTENDIDO, NIVELACIÓN Y COMPACTACIÓN MECANICA)</v>
      </c>
      <c r="D50" s="49"/>
      <c r="E50" s="49"/>
      <c r="F50" s="24" t="str">
        <f>+IF(A50="APU",VLOOKUP(B50,'APU''s-IDU'!$B$2:$E$3272,3,FALSE),IF(A50="INSUMO",VLOOKUP(B50,'APU''s-IDU'!E3278:H6092,3,FALSE)))</f>
        <v>M3</v>
      </c>
      <c r="G50" s="28">
        <f>IF(A50="APU",VLOOKUP(B50,'APU''s-IDU'!$B$2:$E$3272,4,FALSE),IF(A50="INSUMO",VLOOKUP(B50,'APU''s-IDU'!E3278:H6092,4,FALSE)))</f>
        <v>882387</v>
      </c>
      <c r="H50" s="26">
        <f>1*$G$22*D25</f>
        <v>8.9639999999999997E-2</v>
      </c>
      <c r="I50" s="29">
        <f t="shared" si="0"/>
        <v>79097.170679999996</v>
      </c>
      <c r="L50" s="30"/>
    </row>
    <row r="51" spans="1:12" ht="27" customHeight="1" x14ac:dyDescent="0.25">
      <c r="A51" s="21" t="s">
        <v>10</v>
      </c>
      <c r="B51" s="24">
        <v>8315</v>
      </c>
      <c r="C51" s="49" t="str">
        <f>+IF(A51="APU",VLOOKUP(B51,'APU''s-IDU'!$B$2:$E$3272,2,FALSE),IF(A51="INSUMO",VLOOKUP(B51,'APU''s-IDU'!E3279:H6093,2,FALSE)))</f>
        <v>PRUEBA DE HERMETICIDAD POR EL MÉTODO DE PRESIÓN POSITIVA CON AIRE PARA REDES DE ALCANTARILLADO - TRAMOS DE Ø 27" A Ø 40"</v>
      </c>
      <c r="D51" s="49"/>
      <c r="E51" s="49"/>
      <c r="F51" s="24" t="str">
        <f>+IF(A51="APU",VLOOKUP(B51,'APU''s-IDU'!$B$2:$E$3272,3,FALSE),IF(A51="INSUMO",VLOOKUP(B51,'APU''s-IDU'!E3279:H6093,3,FALSE)))</f>
        <v>UN</v>
      </c>
      <c r="G51" s="28">
        <f>IF(A51="APU",VLOOKUP(B51,'APU''s-IDU'!$B$2:$E$3272,4,FALSE),IF(A51="INSUMO",VLOOKUP(B51,'APU''s-IDU'!E3279:H6093,4,FALSE)))</f>
        <v>824670</v>
      </c>
      <c r="H51" s="26">
        <f>ROUND(1/33,2)</f>
        <v>0.03</v>
      </c>
      <c r="I51" s="29">
        <f t="shared" si="0"/>
        <v>24740.1</v>
      </c>
      <c r="L51" s="30"/>
    </row>
    <row r="52" spans="1:12" x14ac:dyDescent="0.25">
      <c r="C52" s="48"/>
      <c r="G52" s="30"/>
      <c r="J52" s="30"/>
      <c r="K52" s="30"/>
      <c r="L52" s="30"/>
    </row>
    <row r="53" spans="1:12" x14ac:dyDescent="0.25">
      <c r="G53" s="30"/>
      <c r="J53" s="30"/>
      <c r="K53" s="30"/>
      <c r="L53" s="30"/>
    </row>
    <row r="54" spans="1:12" ht="18.75" x14ac:dyDescent="0.25">
      <c r="H54" s="31" t="s">
        <v>9</v>
      </c>
      <c r="I54" s="32">
        <f>SUM(I32:I52)</f>
        <v>1673280.8307076215</v>
      </c>
      <c r="L54" s="30"/>
    </row>
    <row r="55" spans="1:12" x14ac:dyDescent="0.25">
      <c r="E55" s="30"/>
      <c r="F55" s="30"/>
      <c r="G55" s="30"/>
      <c r="H55" s="30"/>
    </row>
    <row r="56" spans="1:12" x14ac:dyDescent="0.25">
      <c r="E56" s="30"/>
      <c r="F56" s="30"/>
      <c r="G56" s="30"/>
      <c r="H56" s="30"/>
    </row>
  </sheetData>
  <mergeCells count="29">
    <mergeCell ref="C48:E48"/>
    <mergeCell ref="C49:E49"/>
    <mergeCell ref="C50:E50"/>
    <mergeCell ref="C51:E51"/>
    <mergeCell ref="C42:E42"/>
    <mergeCell ref="C43:E43"/>
    <mergeCell ref="C44:E44"/>
    <mergeCell ref="C45:E45"/>
    <mergeCell ref="C46:E46"/>
    <mergeCell ref="C47:E47"/>
    <mergeCell ref="C36:E36"/>
    <mergeCell ref="C37:E37"/>
    <mergeCell ref="C38:E38"/>
    <mergeCell ref="C39:E39"/>
    <mergeCell ref="C40:E40"/>
    <mergeCell ref="C41:E41"/>
    <mergeCell ref="B30:I30"/>
    <mergeCell ref="C31:E31"/>
    <mergeCell ref="C32:E32"/>
    <mergeCell ref="C33:E33"/>
    <mergeCell ref="C34:E34"/>
    <mergeCell ref="C35:E35"/>
    <mergeCell ref="C8:H8"/>
    <mergeCell ref="H13:H14"/>
    <mergeCell ref="I13:I14"/>
    <mergeCell ref="H15:H17"/>
    <mergeCell ref="I15:I17"/>
    <mergeCell ref="H18:H20"/>
    <mergeCell ref="I18:I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6"/>
  <sheetViews>
    <sheetView showGridLines="0" topLeftCell="A13" workbookViewId="0">
      <selection activeCell="G24" sqref="G24"/>
    </sheetView>
  </sheetViews>
  <sheetFormatPr baseColWidth="10" defaultRowHeight="15" x14ac:dyDescent="0.25"/>
  <cols>
    <col min="1" max="1" width="11.42578125" style="20"/>
    <col min="2" max="2" width="11.42578125" style="21"/>
    <col min="3" max="3" width="29" style="43" customWidth="1"/>
    <col min="4" max="4" width="15.7109375" style="20" customWidth="1"/>
    <col min="5" max="5" width="22" style="20" customWidth="1"/>
    <col min="6" max="6" width="9.42578125" style="20" customWidth="1"/>
    <col min="7" max="7" width="15.7109375" style="20" customWidth="1"/>
    <col min="8" max="8" width="15.28515625" style="20" customWidth="1"/>
    <col min="9" max="9" width="15.7109375" style="20" customWidth="1"/>
    <col min="10" max="10" width="19.28515625" style="20" customWidth="1"/>
    <col min="11" max="11" width="14.42578125" style="20" bestFit="1" customWidth="1"/>
    <col min="12" max="16384" width="11.42578125" style="20"/>
  </cols>
  <sheetData>
    <row r="2" spans="1:11" ht="16.5" x14ac:dyDescent="0.25">
      <c r="C2" s="55" t="s">
        <v>6137</v>
      </c>
    </row>
    <row r="3" spans="1:11" ht="16.5" x14ac:dyDescent="0.3">
      <c r="C3" s="56" t="s">
        <v>6138</v>
      </c>
    </row>
    <row r="4" spans="1:11" ht="16.5" x14ac:dyDescent="0.25">
      <c r="C4" s="57"/>
    </row>
    <row r="5" spans="1:11" ht="16.5" x14ac:dyDescent="0.3">
      <c r="C5" s="58" t="s">
        <v>6139</v>
      </c>
    </row>
    <row r="6" spans="1:11" x14ac:dyDescent="0.25">
      <c r="C6" s="53"/>
    </row>
    <row r="8" spans="1:11" ht="18.75" x14ac:dyDescent="0.25">
      <c r="C8" s="54" t="s">
        <v>6140</v>
      </c>
      <c r="D8" s="54"/>
      <c r="E8" s="54"/>
      <c r="F8" s="54"/>
      <c r="G8" s="54"/>
      <c r="H8" s="54"/>
    </row>
    <row r="9" spans="1:11" x14ac:dyDescent="0.25">
      <c r="A9" s="19"/>
      <c r="B9" s="20"/>
    </row>
    <row r="10" spans="1:11" s="25" customFormat="1" x14ac:dyDescent="0.25">
      <c r="B10" s="23"/>
      <c r="C10" s="45" t="s">
        <v>6130</v>
      </c>
      <c r="D10" s="27"/>
      <c r="E10" s="37"/>
      <c r="F10" s="66"/>
      <c r="G10" s="67" t="s">
        <v>6147</v>
      </c>
      <c r="H10" s="68"/>
      <c r="I10" s="69"/>
      <c r="J10" s="69"/>
      <c r="K10" s="70"/>
    </row>
    <row r="11" spans="1:11" x14ac:dyDescent="0.25">
      <c r="C11" s="46" t="s">
        <v>5</v>
      </c>
      <c r="D11" s="39" t="s">
        <v>6122</v>
      </c>
      <c r="E11" s="27"/>
      <c r="F11" s="13"/>
      <c r="G11" s="14"/>
      <c r="H11" s="14"/>
      <c r="I11" s="14"/>
      <c r="J11" s="14"/>
      <c r="K11" s="35"/>
    </row>
    <row r="12" spans="1:11" x14ac:dyDescent="0.25">
      <c r="C12" s="47" t="s">
        <v>6123</v>
      </c>
      <c r="D12" s="59"/>
      <c r="E12" s="27"/>
      <c r="F12" s="13"/>
      <c r="G12" s="60" t="s">
        <v>6119</v>
      </c>
      <c r="H12" s="16" t="s">
        <v>6115</v>
      </c>
      <c r="I12" s="33" t="s">
        <v>6117</v>
      </c>
      <c r="J12" s="14"/>
      <c r="K12" s="35"/>
    </row>
    <row r="13" spans="1:11" ht="16.5" customHeight="1" x14ac:dyDescent="0.25">
      <c r="C13" s="47" t="s">
        <v>6124</v>
      </c>
      <c r="D13" s="59">
        <v>0.18</v>
      </c>
      <c r="E13" s="27"/>
      <c r="F13" s="13"/>
      <c r="G13" s="61" t="s">
        <v>6132</v>
      </c>
      <c r="H13" s="62" t="s">
        <v>6115</v>
      </c>
      <c r="I13" s="50" t="s">
        <v>6136</v>
      </c>
      <c r="J13" s="33"/>
      <c r="K13" s="35"/>
    </row>
    <row r="14" spans="1:11" x14ac:dyDescent="0.25">
      <c r="C14" s="47" t="s">
        <v>6125</v>
      </c>
      <c r="D14" s="59">
        <f>+SUM(D15:D25)</f>
        <v>3.0399999999999996</v>
      </c>
      <c r="E14"/>
      <c r="F14" s="13"/>
      <c r="G14" s="61" t="s">
        <v>6131</v>
      </c>
      <c r="H14" s="62"/>
      <c r="I14" s="50"/>
      <c r="J14" s="33"/>
      <c r="K14" s="35"/>
    </row>
    <row r="15" spans="1:11" x14ac:dyDescent="0.25">
      <c r="C15" s="47" t="s">
        <v>6126</v>
      </c>
      <c r="D15" s="59">
        <v>0</v>
      </c>
      <c r="E15" s="27"/>
      <c r="F15" s="13"/>
      <c r="G15" s="63"/>
      <c r="H15" s="62" t="s">
        <v>6115</v>
      </c>
      <c r="I15" s="50" t="s">
        <v>6143</v>
      </c>
      <c r="J15" s="33"/>
      <c r="K15" s="35"/>
    </row>
    <row r="16" spans="1:11" x14ac:dyDescent="0.25">
      <c r="C16" s="47" t="s">
        <v>6127</v>
      </c>
      <c r="D16" s="59">
        <v>0.3</v>
      </c>
      <c r="E16" s="27"/>
      <c r="F16" s="13"/>
      <c r="G16" s="63"/>
      <c r="H16" s="62"/>
      <c r="I16" s="50"/>
      <c r="J16" s="33"/>
      <c r="K16" s="35"/>
    </row>
    <row r="17" spans="1:12" x14ac:dyDescent="0.25">
      <c r="C17" s="47" t="s">
        <v>6128</v>
      </c>
      <c r="D17" s="59">
        <v>0.1</v>
      </c>
      <c r="E17" s="27"/>
      <c r="F17" s="13"/>
      <c r="G17" s="64" t="s">
        <v>6116</v>
      </c>
      <c r="H17" s="62"/>
      <c r="I17" s="50"/>
      <c r="J17" s="33"/>
      <c r="K17" s="35"/>
    </row>
    <row r="18" spans="1:12" x14ac:dyDescent="0.25">
      <c r="C18" s="47" t="s">
        <v>6133</v>
      </c>
      <c r="D18" s="59">
        <v>0.15</v>
      </c>
      <c r="E18" s="27"/>
      <c r="F18" s="13"/>
      <c r="G18" s="65"/>
      <c r="H18" s="62" t="s">
        <v>6120</v>
      </c>
      <c r="I18" s="50" t="str">
        <f>+ROUND(MID($H$28,1,2)*0.0254,2)&amp;"m"</f>
        <v>0,91m</v>
      </c>
      <c r="J18" s="33"/>
      <c r="K18" s="35"/>
    </row>
    <row r="19" spans="1:12" x14ac:dyDescent="0.25">
      <c r="C19" s="47" t="s">
        <v>6144</v>
      </c>
      <c r="D19" s="59">
        <v>0.8</v>
      </c>
      <c r="E19" s="27"/>
      <c r="F19" s="13"/>
      <c r="G19" s="65"/>
      <c r="H19" s="62"/>
      <c r="I19" s="50">
        <f>+ROUND(MID($H$28,1,2)*0.0254+0.85,2)</f>
        <v>1.76</v>
      </c>
      <c r="J19" s="33"/>
      <c r="K19" s="35"/>
    </row>
    <row r="20" spans="1:12" x14ac:dyDescent="0.25">
      <c r="C20" s="47" t="s">
        <v>6148</v>
      </c>
      <c r="D20" s="59">
        <v>0.05</v>
      </c>
      <c r="E20" s="27"/>
      <c r="F20" s="13"/>
      <c r="G20" s="65"/>
      <c r="H20" s="62"/>
      <c r="I20" s="50">
        <f>+ROUND(MID($H$28,1,2)*0.0254+0.85,2)</f>
        <v>1.76</v>
      </c>
      <c r="J20" s="33"/>
      <c r="K20" s="35"/>
    </row>
    <row r="21" spans="1:12" x14ac:dyDescent="0.25">
      <c r="C21" s="47" t="s">
        <v>6134</v>
      </c>
      <c r="D21" s="59">
        <f>+ROUND(MID($H$28,1,2)*0.0254,2)</f>
        <v>0.91</v>
      </c>
      <c r="E21" s="27"/>
      <c r="F21" s="13"/>
      <c r="G21" s="65"/>
      <c r="H21" s="16" t="s">
        <v>6121</v>
      </c>
      <c r="I21" s="15" t="s">
        <v>6118</v>
      </c>
      <c r="J21" s="33"/>
      <c r="K21" s="35"/>
    </row>
    <row r="22" spans="1:12" x14ac:dyDescent="0.25">
      <c r="C22" s="47" t="s">
        <v>6145</v>
      </c>
      <c r="D22" s="59">
        <v>0.3</v>
      </c>
      <c r="E22" s="27"/>
      <c r="F22" s="40"/>
      <c r="G22" s="34">
        <f>+ROUND(MID($H$28,1,2)*0.0254+0.85,2)</f>
        <v>1.76</v>
      </c>
      <c r="H22" s="14"/>
      <c r="I22" s="14"/>
      <c r="J22" s="14"/>
      <c r="K22" s="35"/>
    </row>
    <row r="23" spans="1:12" x14ac:dyDescent="0.25">
      <c r="C23" s="47" t="s">
        <v>6146</v>
      </c>
      <c r="D23" s="59">
        <v>0.25</v>
      </c>
      <c r="E23" s="27"/>
      <c r="F23" s="13"/>
      <c r="G23" s="34"/>
      <c r="H23" s="14"/>
      <c r="I23" s="14"/>
      <c r="J23" s="14"/>
      <c r="K23" s="35"/>
    </row>
    <row r="24" spans="1:12" x14ac:dyDescent="0.25">
      <c r="C24" s="47" t="s">
        <v>6135</v>
      </c>
      <c r="D24" s="59">
        <f>0.18*0.7</f>
        <v>0.126</v>
      </c>
      <c r="E24" s="27"/>
      <c r="F24" s="13"/>
      <c r="G24" s="14"/>
      <c r="H24" s="14"/>
      <c r="I24" s="14"/>
      <c r="J24" s="14"/>
      <c r="K24" s="35"/>
    </row>
    <row r="25" spans="1:12" x14ac:dyDescent="0.25">
      <c r="C25" s="47" t="s">
        <v>6129</v>
      </c>
      <c r="D25" s="59">
        <f>0.18*0.3</f>
        <v>5.3999999999999999E-2</v>
      </c>
      <c r="E25" s="27"/>
      <c r="F25" s="17"/>
      <c r="G25" s="18"/>
      <c r="H25" s="18"/>
      <c r="I25" s="18"/>
      <c r="J25" s="18"/>
      <c r="K25" s="36"/>
    </row>
    <row r="26" spans="1:12" x14ac:dyDescent="0.25">
      <c r="C26" s="44"/>
      <c r="E26" s="27"/>
      <c r="F26" s="27"/>
    </row>
    <row r="27" spans="1:12" x14ac:dyDescent="0.25">
      <c r="C27" s="44"/>
    </row>
    <row r="28" spans="1:12" x14ac:dyDescent="0.25">
      <c r="C28" s="22" t="s">
        <v>6142</v>
      </c>
      <c r="D28" s="27"/>
      <c r="H28" s="25" t="str">
        <f>36&amp;""""</f>
        <v>36"</v>
      </c>
    </row>
    <row r="29" spans="1:12" x14ac:dyDescent="0.25">
      <c r="C29" s="22" t="s">
        <v>6141</v>
      </c>
      <c r="D29" s="27"/>
    </row>
    <row r="30" spans="1:12" x14ac:dyDescent="0.25">
      <c r="B30" s="51"/>
      <c r="C30" s="51"/>
      <c r="D30" s="51"/>
      <c r="E30" s="51"/>
      <c r="F30" s="51"/>
      <c r="G30" s="51"/>
      <c r="H30" s="51"/>
      <c r="I30" s="51"/>
    </row>
    <row r="31" spans="1:12" x14ac:dyDescent="0.25">
      <c r="B31" s="41" t="s">
        <v>4</v>
      </c>
      <c r="C31" s="52" t="s">
        <v>5</v>
      </c>
      <c r="D31" s="52"/>
      <c r="E31" s="52"/>
      <c r="F31" s="41" t="s">
        <v>6</v>
      </c>
      <c r="G31" s="41" t="s">
        <v>11</v>
      </c>
      <c r="H31" s="41" t="s">
        <v>7</v>
      </c>
      <c r="I31" s="42" t="s">
        <v>8</v>
      </c>
    </row>
    <row r="32" spans="1:12" ht="36" customHeight="1" x14ac:dyDescent="0.25">
      <c r="A32" s="21" t="s">
        <v>10</v>
      </c>
      <c r="B32" s="24">
        <v>3811</v>
      </c>
      <c r="C32" s="49" t="str">
        <f>+IF(A32="APU",VLOOKUP(B32,'APU''s-IDU'!$B$2:$E$3272,2,FALSE),IF(A32="INSUMO",VLOOKUP(B32,'APU''s-IDU'!E3266:H6080,2,FALSE)))</f>
        <v>CORTE DE PAVIMENTO - INCLUYE EQUIPO: CORTADORA DE CONCRETO INCLUYE OPERARIO Y COMBUSTIBLE. INCLUYE DISCO DIAMANTADO ASFALTO-CONCRETO 350 MM, AGUA Y MANO DE OBRA</v>
      </c>
      <c r="D32" s="49"/>
      <c r="E32" s="49"/>
      <c r="F32" s="24" t="str">
        <f>+IF(A32="APU",VLOOKUP(B32,'APU''s-IDU'!$B$2:$E$3272,3,FALSE),IF(A32="INSUMO",VLOOKUP(B32,'APU''s-IDU'!E3266:H6080,3,FALSE)))</f>
        <v>ML</v>
      </c>
      <c r="G32" s="28">
        <f>IF(A32="APU",VLOOKUP(B32,'APU''s-IDU'!$B$2:$E$3272,4,FALSE),IF(A32="INSUMO",VLOOKUP(B32,'APU''s-IDU'!E3266:H6080,4,FALSE)))</f>
        <v>1777</v>
      </c>
      <c r="H32" s="26">
        <v>2</v>
      </c>
      <c r="I32" s="29">
        <f>+G32*H32</f>
        <v>3554</v>
      </c>
      <c r="L32" s="30"/>
    </row>
    <row r="33" spans="1:12" ht="33.75" customHeight="1" x14ac:dyDescent="0.25">
      <c r="A33" s="21" t="s">
        <v>10</v>
      </c>
      <c r="B33" s="24">
        <v>5197</v>
      </c>
      <c r="C33" s="49" t="str">
        <f>+IF(A33="APU",VLOOKUP(B33,'APU''s-IDU'!$B$2:$E$3272,2,FALSE),IF(A33="INSUMO",VLOOKUP(B33,'APU''s-IDU'!E3267:H6081,2,FALSE)))</f>
        <v>DEMOLICIÓN DE CONCRETO: ESPESORES 16CM A 25CM. (INCLUYE RETIRO DE MATERIAL, TRANSPORTE Y DISPOSICIÓN FINAL DE ESCOMBROS EN SITIO AUTORIZADO).</v>
      </c>
      <c r="D33" s="49"/>
      <c r="E33" s="49"/>
      <c r="F33" s="24" t="str">
        <f>+IF(A33="APU",VLOOKUP(B33,'APU''s-IDU'!$B$2:$E$3272,3,FALSE),IF(A33="INSUMO",VLOOKUP(B33,'APU''s-IDU'!E3267:H6081,3,FALSE)))</f>
        <v>M3</v>
      </c>
      <c r="G33" s="28">
        <f>IF(A33="APU",VLOOKUP(B33,'APU''s-IDU'!$B$2:$E$3272,4,FALSE),IF(A33="INSUMO",VLOOKUP(B33,'APU''s-IDU'!E3267:H6081,4,FALSE)))</f>
        <v>81946</v>
      </c>
      <c r="H33" s="26">
        <f>1*$G$22*D13</f>
        <v>0.31679999999999997</v>
      </c>
      <c r="I33" s="29">
        <f t="shared" ref="I33:I51" si="0">+G33*H33</f>
        <v>25960.492799999996</v>
      </c>
      <c r="L33" s="30"/>
    </row>
    <row r="34" spans="1:12" ht="30" customHeight="1" x14ac:dyDescent="0.25">
      <c r="A34" s="21" t="s">
        <v>10</v>
      </c>
      <c r="B34" s="24">
        <v>4262</v>
      </c>
      <c r="C34" s="49" t="str">
        <f>+IF(A34="APU",VLOOKUP(B34,'APU''s-IDU'!$B$2:$E$3272,2,FALSE),IF(A34="INSUMO",VLOOKUP(B34,'APU''s-IDU'!E3268:H6082,2,FALSE)))</f>
        <v>EXCAVACION MECANICA PARA REDES PROFUNDIDAD 0M - 3.5M (INCLUYE CARGUE)</v>
      </c>
      <c r="D34" s="49"/>
      <c r="E34" s="49"/>
      <c r="F34" s="24" t="str">
        <f>+IF(A34="APU",VLOOKUP(B34,'APU''s-IDU'!$B$2:$E$3272,3,FALSE),IF(A34="INSUMO",VLOOKUP(B34,'APU''s-IDU'!E3268:H6082,3,FALSE)))</f>
        <v>M3</v>
      </c>
      <c r="G34" s="28">
        <f>IF(A34="APU",VLOOKUP(B34,'APU''s-IDU'!$B$2:$E$3272,4,FALSE),IF(A34="INSUMO",VLOOKUP(B34,'APU''s-IDU'!E3268:H6082,4,FALSE)))</f>
        <v>4522</v>
      </c>
      <c r="H34" s="26">
        <f>1*$G$22*D14</f>
        <v>5.3503999999999996</v>
      </c>
      <c r="I34" s="29">
        <f t="shared" si="0"/>
        <v>24194.5088</v>
      </c>
      <c r="L34" s="30"/>
    </row>
    <row r="35" spans="1:12" ht="39.75" customHeight="1" x14ac:dyDescent="0.25">
      <c r="A35" s="21" t="s">
        <v>10</v>
      </c>
      <c r="B35" s="24">
        <v>3017</v>
      </c>
      <c r="C35" s="49" t="str">
        <f>+IF(A35="APU",VLOOKUP(B35,'APU''s-IDU'!$B$2:$E$3272,2,FALSE),IF(A35="INSUMO",VLOOKUP(B35,'APU''s-IDU'!E3269:H6083,2,FALSE)))</f>
        <v>TRANSPORTE Y DISPOSICIÓN FINAL DE ESCOMBROS EN SITIO AUTORIZADO (DISTANCIA DE TRANSPORTE 21 KM). A DISTANCIA MAYOR DEL ACARREO LIBRE (90 M) EN SITIO AUTORIZADO POR LA ENTIDAD AMBIENTAL COMPETENTE.</v>
      </c>
      <c r="D35" s="49"/>
      <c r="E35" s="49"/>
      <c r="F35" s="24" t="str">
        <f>+IF(A35="APU",VLOOKUP(B35,'APU''s-IDU'!$B$2:$E$3272,3,FALSE),IF(A35="INSUMO",VLOOKUP(B35,'APU''s-IDU'!E3269:H6083,3,FALSE)))</f>
        <v>M3</v>
      </c>
      <c r="G35" s="28">
        <f>IF(A35="APU",VLOOKUP(B35,'APU''s-IDU'!$B$2:$E$3272,4,FALSE),IF(A35="INSUMO",VLOOKUP(B35,'APU''s-IDU'!E3269:H6083,4,FALSE)))</f>
        <v>34829</v>
      </c>
      <c r="H35" s="26">
        <f>+(H33+H34)*1.3</f>
        <v>7.3673599999999997</v>
      </c>
      <c r="I35" s="29">
        <f t="shared" si="0"/>
        <v>256597.78143999999</v>
      </c>
      <c r="L35" s="30"/>
    </row>
    <row r="36" spans="1:12" ht="39.75" customHeight="1" x14ac:dyDescent="0.25">
      <c r="A36" s="21" t="s">
        <v>10</v>
      </c>
      <c r="B36" s="24">
        <v>3800</v>
      </c>
      <c r="C36" s="49" t="str">
        <f>+IF(A36="APU",VLOOKUP(B36,'APU''s-IDU'!$B$2:$E$3272,2,FALSE),IF(A36="INSUMO",VLOOKUP(B36,'APU''s-IDU'!E3270:H6084,2,FALSE)))</f>
        <v>NIVELACION Y COMPACTACIÓN DE SUBRASANTE</v>
      </c>
      <c r="D36" s="49"/>
      <c r="E36" s="49"/>
      <c r="F36" s="24" t="str">
        <f>+IF(A36="APU",VLOOKUP(B36,'APU''s-IDU'!$B$2:$E$3272,3,FALSE),IF(A36="INSUMO",VLOOKUP(B36,'APU''s-IDU'!E3270:H6084,3,FALSE)))</f>
        <v>M2</v>
      </c>
      <c r="G36" s="28">
        <f>IF(A36="APU",VLOOKUP(B36,'APU''s-IDU'!$B$2:$E$3272,4,FALSE),IF(A36="INSUMO",VLOOKUP(B36,'APU''s-IDU'!E3270:H6084,4,FALSE)))</f>
        <v>944</v>
      </c>
      <c r="H36" s="26">
        <f>1*$G$22</f>
        <v>1.76</v>
      </c>
      <c r="I36" s="29">
        <f t="shared" si="0"/>
        <v>1661.44</v>
      </c>
      <c r="L36" s="30"/>
    </row>
    <row r="37" spans="1:12" ht="39.75" customHeight="1" x14ac:dyDescent="0.25">
      <c r="A37" s="21" t="s">
        <v>10</v>
      </c>
      <c r="B37" s="24">
        <v>6016</v>
      </c>
      <c r="C37" s="49" t="str">
        <f>+IF(A37="APU",VLOOKUP(B37,'APU''s-IDU'!$B$2:$E$3272,2,FALSE),IF(A37="INSUMO",VLOOKUP(B37,'APU''s-IDU'!E3271:H6085,2,FALSE)))</f>
        <v>ESTABILIZACIÓN DE SUBRASANTE CON RAJÓN, INCLUYE EQUIPO DE COMPACTACIÓN (SUMINISTRO, EXTENDIDO, NIVELACIÓN Y COMPACTACIÓN CON EQUIPO MECÁNICO)</v>
      </c>
      <c r="D37" s="49"/>
      <c r="E37" s="49"/>
      <c r="F37" s="24" t="str">
        <f>+IF(A37="APU",VLOOKUP(B37,'APU''s-IDU'!$B$2:$E$3272,3,FALSE),IF(A37="INSUMO",VLOOKUP(B37,'APU''s-IDU'!E3271:H6085,3,FALSE)))</f>
        <v>M3</v>
      </c>
      <c r="G37" s="28">
        <f>IF(A37="APU",VLOOKUP(B37,'APU''s-IDU'!$B$2:$E$3272,4,FALSE),IF(A37="INSUMO",VLOOKUP(B37,'APU''s-IDU'!E3271:H6085,4,FALSE)))</f>
        <v>105182</v>
      </c>
      <c r="H37" s="26">
        <f>1*$G$22*D16</f>
        <v>0.52800000000000002</v>
      </c>
      <c r="I37" s="29">
        <f t="shared" si="0"/>
        <v>55536.096000000005</v>
      </c>
      <c r="L37" s="30"/>
    </row>
    <row r="38" spans="1:12" ht="27" customHeight="1" x14ac:dyDescent="0.25">
      <c r="A38" s="21" t="s">
        <v>10</v>
      </c>
      <c r="B38" s="24">
        <v>4792</v>
      </c>
      <c r="C38" s="49" t="str">
        <f>+IF(A38="APU",VLOOKUP(B38,'APU''s-IDU'!$B$2:$E$3272,2,FALSE),IF(A38="INSUMO",VLOOKUP(B38,'APU''s-IDU'!E3266:H6080,2,FALSE)))</f>
        <v>RELLENO EN RECEBO COMUN (SUMINISTRO E INSTALACIÓN EXTENDIDO MANUAL, HUMEDECIMIENTO Y COMPACTACIÓN TRANSPORTE A 28 KM).</v>
      </c>
      <c r="D38" s="49"/>
      <c r="E38" s="49"/>
      <c r="F38" s="24" t="str">
        <f>+IF(A38="APU",VLOOKUP(B38,'APU''s-IDU'!$B$2:$E$3272,3,FALSE),IF(A38="INSUMO",VLOOKUP(B38,'APU''s-IDU'!E3266:H6080,3,FALSE)))</f>
        <v>M3</v>
      </c>
      <c r="G38" s="28">
        <f>IF(A38="APU",VLOOKUP(B38,'APU''s-IDU'!$B$2:$E$3272,4,FALSE),IF(A38="INSUMO",VLOOKUP(B38,'APU''s-IDU'!E3266:H6080,4,FALSE)))</f>
        <v>76634</v>
      </c>
      <c r="H38" s="26">
        <f>(1*$G$22*D17)+(1*$G$22*D18)</f>
        <v>0.44000000000000006</v>
      </c>
      <c r="I38" s="29">
        <f>+G38*H38</f>
        <v>33718.960000000006</v>
      </c>
      <c r="L38" s="30"/>
    </row>
    <row r="39" spans="1:12" x14ac:dyDescent="0.25">
      <c r="A39" s="21" t="s">
        <v>10</v>
      </c>
      <c r="B39" s="24">
        <v>3203</v>
      </c>
      <c r="C39" s="49" t="str">
        <f>+IF(A39="APU",VLOOKUP(B39,'APU''s-IDU'!$B$2:$E$3272,2,FALSE),IF(A39="INSUMO",VLOOKUP(B39,'APU''s-IDU'!E3271:H6085,2,FALSE)))</f>
        <v>CONCRETO 2500 PSI HECHO EN OBRA PARA REDES (SUMINISTRO Y COLOCACIÓN)</v>
      </c>
      <c r="D39" s="49"/>
      <c r="E39" s="49"/>
      <c r="F39" s="24" t="str">
        <f>+IF(A39="APU",VLOOKUP(B39,'APU''s-IDU'!$B$2:$E$3272,3,FALSE),IF(A39="INSUMO",VLOOKUP(B39,'APU''s-IDU'!E3271:H6085,3,FALSE)))</f>
        <v>M3</v>
      </c>
      <c r="G39" s="28">
        <f>IF(A39="APU",VLOOKUP(B39,'APU''s-IDU'!$B$2:$E$3272,4,FALSE),IF(A39="INSUMO",VLOOKUP(B39,'APU''s-IDU'!E3271:H6085,4,FALSE)))</f>
        <v>406808</v>
      </c>
      <c r="H39" s="26">
        <f>1*$G$22*D20</f>
        <v>8.8000000000000009E-2</v>
      </c>
      <c r="I39" s="29">
        <f t="shared" si="0"/>
        <v>35799.104000000007</v>
      </c>
      <c r="L39" s="30"/>
    </row>
    <row r="40" spans="1:12" x14ac:dyDescent="0.25">
      <c r="A40" s="21" t="s">
        <v>10</v>
      </c>
      <c r="B40" s="24">
        <v>3994</v>
      </c>
      <c r="C40" s="49" t="str">
        <f>+IF(A40="APU",VLOOKUP(B40,'APU''s-IDU'!$B$2:$E$3272,2,FALSE),IF(A40="INSUMO",VLOOKUP(B40,'APU''s-IDU'!E3276:H6090,2,FALSE)))</f>
        <v>TUBERIA CONCRETO D=30" CL. IV REFORZADO (INCLUYE SUMINISTRO E INSTALACIÓN)</v>
      </c>
      <c r="D40" s="49"/>
      <c r="E40" s="49"/>
      <c r="F40" s="24" t="str">
        <f>+IF(A40="APU",VLOOKUP(B40,'APU''s-IDU'!$B$2:$E$3272,3,FALSE),IF(A40="INSUMO",VLOOKUP(B40,'APU''s-IDU'!E3276:H6090,3,FALSE)))</f>
        <v>ML</v>
      </c>
      <c r="G40" s="28">
        <f>IF(A40="APU",VLOOKUP(B40,'APU''s-IDU'!$B$2:$E$3272,4,FALSE),IF(A40="INSUMO",VLOOKUP(B40,'APU''s-IDU'!E3276:H6090,4,FALSE)))</f>
        <v>852519</v>
      </c>
      <c r="H40" s="26">
        <v>0</v>
      </c>
      <c r="I40" s="29">
        <f>+G40*H40</f>
        <v>0</v>
      </c>
      <c r="L40" s="30"/>
    </row>
    <row r="41" spans="1:12" x14ac:dyDescent="0.25">
      <c r="A41" s="21" t="s">
        <v>10</v>
      </c>
      <c r="B41" s="24">
        <v>4862</v>
      </c>
      <c r="C41" s="49" t="str">
        <f>+IF(A41="APU",VLOOKUP(B41,'APU''s-IDU'!$B$2:$E$3272,2,FALSE),IF(A41="INSUMO",VLOOKUP(B41,'APU''s-IDU'!E3273:H6087,2,FALSE)))</f>
        <v>TUBERÍA CONCRETO D= 32" CL. III REFORZADA. SUMINISTRO E INSTALACIÓN.</v>
      </c>
      <c r="D41" s="49"/>
      <c r="E41" s="49"/>
      <c r="F41" s="24" t="str">
        <f>+IF(A41="APU",VLOOKUP(B41,'APU''s-IDU'!$B$2:$E$3272,3,FALSE),IF(A41="INSUMO",VLOOKUP(B41,'APU''s-IDU'!E3273:H6087,3,FALSE)))</f>
        <v>ML</v>
      </c>
      <c r="G41" s="28">
        <f>IF(A41="APU",VLOOKUP(B41,'APU''s-IDU'!$B$2:$E$3272,4,FALSE),IF(A41="INSUMO",VLOOKUP(B41,'APU''s-IDU'!E3273:H6087,4,FALSE)))</f>
        <v>783850</v>
      </c>
      <c r="H41" s="26">
        <v>0</v>
      </c>
      <c r="I41" s="29">
        <f t="shared" si="0"/>
        <v>0</v>
      </c>
      <c r="L41" s="30"/>
    </row>
    <row r="42" spans="1:12" ht="23.25" customHeight="1" x14ac:dyDescent="0.25">
      <c r="A42" s="21" t="s">
        <v>10</v>
      </c>
      <c r="B42" s="24">
        <v>5254</v>
      </c>
      <c r="C42" s="49" t="str">
        <f>+IF(A42="APU",VLOOKUP(B42,'APU''s-IDU'!$B$2:$E$3272,2,FALSE),IF(A42="INSUMO",VLOOKUP(B42,'APU''s-IDU'!E3274:H6088,2,FALSE)))</f>
        <v>TUBERIA CONCRETO D=36" CL. V REFORZADO (INCLUYE SUMINISTRO, INSTALACIÓN, MORTERO 2000 PSI PARA CUBRIMIENTO DE JUNTA).</v>
      </c>
      <c r="D42" s="49"/>
      <c r="E42" s="49"/>
      <c r="F42" s="24" t="str">
        <f>+IF(A42="APU",VLOOKUP(B42,'APU''s-IDU'!$B$2:$E$3272,3,FALSE),IF(A42="INSUMO",VLOOKUP(B42,'APU''s-IDU'!E3274:H6088,3,FALSE)))</f>
        <v>ML</v>
      </c>
      <c r="G42" s="28">
        <f>IF(A42="APU",VLOOKUP(B42,'APU''s-IDU'!$B$2:$E$3272,4,FALSE),IF(A42="INSUMO",VLOOKUP(B42,'APU''s-IDU'!E3274:H6088,4,FALSE)))</f>
        <v>1297636</v>
      </c>
      <c r="H42" s="26">
        <v>1</v>
      </c>
      <c r="I42" s="29">
        <f t="shared" si="0"/>
        <v>1297636</v>
      </c>
      <c r="L42" s="30"/>
    </row>
    <row r="43" spans="1:12" ht="30.75" customHeight="1" x14ac:dyDescent="0.25">
      <c r="A43" s="21" t="s">
        <v>10</v>
      </c>
      <c r="B43" s="24">
        <v>6118</v>
      </c>
      <c r="C43" s="49" t="str">
        <f>+IF(A43="APU",VLOOKUP(B43,'APU''s-IDU'!$B$2:$E$3272,2,FALSE),IF(A43="INSUMO",VLOOKUP(B43,'APU''s-IDU'!E3275:H6089,2,FALSE)))</f>
        <v>TUBERÍA CONCRETO CLASE V D= 40" (INCLUYE MORTERO DE INSTALACIÓN. SUMINISTRO E INSTALACIÓN).</v>
      </c>
      <c r="D43" s="49"/>
      <c r="E43" s="49"/>
      <c r="F43" s="24" t="str">
        <f>+IF(A43="APU",VLOOKUP(B43,'APU''s-IDU'!$B$2:$E$3272,3,FALSE),IF(A43="INSUMO",VLOOKUP(B43,'APU''s-IDU'!E3275:H6089,3,FALSE)))</f>
        <v>ML</v>
      </c>
      <c r="G43" s="28">
        <f>IF(A43="APU",VLOOKUP(B43,'APU''s-IDU'!$B$2:$E$3272,4,FALSE),IF(A43="INSUMO",VLOOKUP(B43,'APU''s-IDU'!E3275:H6089,4,FALSE)))</f>
        <v>1528281</v>
      </c>
      <c r="H43" s="26">
        <v>0</v>
      </c>
      <c r="I43" s="29">
        <f t="shared" si="0"/>
        <v>0</v>
      </c>
      <c r="L43" s="30"/>
    </row>
    <row r="44" spans="1:12" ht="27" customHeight="1" x14ac:dyDescent="0.25">
      <c r="A44" s="21" t="s">
        <v>10</v>
      </c>
      <c r="B44" s="24">
        <v>4792</v>
      </c>
      <c r="C44" s="49" t="str">
        <f>+IF(A44="APU",VLOOKUP(B44,'APU''s-IDU'!$B$2:$E$3272,2,FALSE),IF(A44="INSUMO",VLOOKUP(B44,'APU''s-IDU'!E3272:H6086,2,FALSE)))</f>
        <v>RELLENO EN RECEBO COMUN (SUMINISTRO E INSTALACIÓN EXTENDIDO MANUAL, HUMEDECIMIENTO Y COMPACTACIÓN TRANSPORTE A 28 KM).</v>
      </c>
      <c r="D44" s="49"/>
      <c r="E44" s="49"/>
      <c r="F44" s="24" t="str">
        <f>+IF(A44="APU",VLOOKUP(B44,'APU''s-IDU'!$B$2:$E$3272,3,FALSE),IF(A44="INSUMO",VLOOKUP(B44,'APU''s-IDU'!E3272:H6086,3,FALSE)))</f>
        <v>M3</v>
      </c>
      <c r="G44" s="28">
        <f>IF(A44="APU",VLOOKUP(B44,'APU''s-IDU'!$B$2:$E$3272,4,FALSE),IF(A44="INSUMO",VLOOKUP(B44,'APU''s-IDU'!E3272:H6086,4,FALSE)))</f>
        <v>76634</v>
      </c>
      <c r="H44" s="26">
        <f>+(1*$G$22*(D19+D21))-(1*(PI()*D21*D21)/4)</f>
        <v>2.3592117808905728</v>
      </c>
      <c r="I44" s="29">
        <f>+G44*H44</f>
        <v>180795.83561676816</v>
      </c>
      <c r="L44" s="30"/>
    </row>
    <row r="45" spans="1:12" ht="29.25" customHeight="1" x14ac:dyDescent="0.25">
      <c r="A45" s="21" t="s">
        <v>10</v>
      </c>
      <c r="B45" s="24">
        <v>3436</v>
      </c>
      <c r="C45" s="49" t="str">
        <f>+IF(A45="APU",VLOOKUP(B45,'APU''s-IDU'!$B$2:$E$3272,2,FALSE),IF(A45="INSUMO",VLOOKUP(B45,'APU''s-IDU'!E3273:H6087,2,FALSE)))</f>
        <v>RELLENO PARA REDES EN SUBBASE GRANULAR B-400 (SUMINISTRO, EXTENDIDO, HUMEDECIMIENTO Y COMPACTACIÓN)</v>
      </c>
      <c r="D45" s="49"/>
      <c r="E45" s="49"/>
      <c r="F45" s="24" t="str">
        <f>+IF(A45="APU",VLOOKUP(B45,'APU''s-IDU'!$B$2:$E$3272,3,FALSE),IF(A45="INSUMO",VLOOKUP(B45,'APU''s-IDU'!E3273:H6087,3,FALSE)))</f>
        <v>M3</v>
      </c>
      <c r="G45" s="28">
        <f>IF(A45="APU",VLOOKUP(B45,'APU''s-IDU'!$B$2:$E$3272,4,FALSE),IF(A45="INSUMO",VLOOKUP(B45,'APU''s-IDU'!E3273:H6087,4,FALSE)))</f>
        <v>86727</v>
      </c>
      <c r="H45" s="26">
        <f>1*$G$22*D22</f>
        <v>0.52800000000000002</v>
      </c>
      <c r="I45" s="29">
        <f t="shared" si="0"/>
        <v>45791.856</v>
      </c>
      <c r="L45" s="30"/>
    </row>
    <row r="46" spans="1:12" ht="29.25" customHeight="1" x14ac:dyDescent="0.25">
      <c r="A46" s="21" t="s">
        <v>10</v>
      </c>
      <c r="B46" s="24">
        <v>3847</v>
      </c>
      <c r="C46" s="49" t="str">
        <f>+IF(A46="APU",VLOOKUP(B46,'APU''s-IDU'!$B$2:$E$3272,2,FALSE),IF(A46="INSUMO",VLOOKUP(B46,'APU''s-IDU'!E3274:H6088,2,FALSE)))</f>
        <v>RELLENO PARA REDES EN BASE GRANULAR B-600 (SUMINISTRO, TRANSPORTE, EXTENDIDO, HUMEDECIMIENTO Y COMPACTACIÓN)</v>
      </c>
      <c r="D46" s="49"/>
      <c r="E46" s="49"/>
      <c r="F46" s="24" t="str">
        <f>+IF(A46="APU",VLOOKUP(B46,'APU''s-IDU'!$B$2:$E$3272,3,FALSE),IF(A46="INSUMO",VLOOKUP(B46,'APU''s-IDU'!E3274:H6088,3,FALSE)))</f>
        <v>M3</v>
      </c>
      <c r="G46" s="28">
        <f>IF(A46="APU",VLOOKUP(B46,'APU''s-IDU'!$B$2:$E$3272,4,FALSE),IF(A46="INSUMO",VLOOKUP(B46,'APU''s-IDU'!E3274:H6088,4,FALSE)))</f>
        <v>106838</v>
      </c>
      <c r="H46" s="26">
        <f>1*$G$22*D23</f>
        <v>0.44</v>
      </c>
      <c r="I46" s="29">
        <f t="shared" si="0"/>
        <v>47008.72</v>
      </c>
      <c r="L46" s="30"/>
    </row>
    <row r="47" spans="1:12" ht="27" customHeight="1" x14ac:dyDescent="0.25">
      <c r="A47" s="21" t="s">
        <v>10</v>
      </c>
      <c r="B47" s="24">
        <v>3864</v>
      </c>
      <c r="C47" s="49" t="str">
        <f>+IF(A47="APU",VLOOKUP(B47,'APU''s-IDU'!$B$2:$E$3272,2,FALSE),IF(A47="INSUMO",VLOOKUP(B47,'APU''s-IDU'!E3275:H6089,2,FALSE)))</f>
        <v>IMPRIMACION CON EMULSION ASFALTICA CRL-0 (SUMINISTRO, BARRIDO SUPERFICIE Y RIEGO MECANICO)</v>
      </c>
      <c r="D47" s="49"/>
      <c r="E47" s="49"/>
      <c r="F47" s="24" t="str">
        <f>+IF(A47="APU",VLOOKUP(B47,'APU''s-IDU'!$B$2:$E$3272,3,FALSE),IF(A47="INSUMO",VLOOKUP(B47,'APU''s-IDU'!E3275:H6089,3,FALSE)))</f>
        <v>M2</v>
      </c>
      <c r="G47" s="28">
        <f>IF(A47="APU",VLOOKUP(B47,'APU''s-IDU'!$B$2:$E$3272,4,FALSE),IF(A47="INSUMO",VLOOKUP(B47,'APU''s-IDU'!E3275:H6089,4,FALSE)))</f>
        <v>2040</v>
      </c>
      <c r="H47" s="26">
        <f>1*$G$22</f>
        <v>1.76</v>
      </c>
      <c r="I47" s="29">
        <f t="shared" si="0"/>
        <v>3590.4</v>
      </c>
      <c r="J47" s="30"/>
    </row>
    <row r="48" spans="1:12" ht="39.75" customHeight="1" x14ac:dyDescent="0.25">
      <c r="A48" s="21" t="s">
        <v>10</v>
      </c>
      <c r="B48" s="24">
        <v>4200</v>
      </c>
      <c r="C48" s="49" t="str">
        <f>+IF(A48="APU",VLOOKUP(B48,'APU''s-IDU'!$B$2:$E$3272,2,FALSE),IF(A48="INSUMO",VLOOKUP(B48,'APU''s-IDU'!E3276:H6090,2,FALSE)))</f>
        <v>MEZCLA ASFÁLTICA EN CALIENTE TIPO DENSO MD20 ASFALTO CONVENCIONAL 60-70 (SUMINISTRO, EXTENDIDO, NIVELACIÓN Y COMPACTACIÓN  MECANICA CON VIBROCOMPACTADOR Y COMPACTADOR DE LLANTAS)</v>
      </c>
      <c r="D48" s="49"/>
      <c r="E48" s="49"/>
      <c r="F48" s="24" t="str">
        <f>+IF(A48="APU",VLOOKUP(B48,'APU''s-IDU'!$B$2:$E$3272,3,FALSE),IF(A48="INSUMO",VLOOKUP(B48,'APU''s-IDU'!E3276:H6090,3,FALSE)))</f>
        <v>M3</v>
      </c>
      <c r="G48" s="28">
        <f>IF(A48="APU",VLOOKUP(B48,'APU''s-IDU'!$B$2:$E$3272,4,FALSE),IF(A48="INSUMO",VLOOKUP(B48,'APU''s-IDU'!E3276:H6090,4,FALSE)))</f>
        <v>583538</v>
      </c>
      <c r="H48" s="26">
        <f>1*$G$22*D24</f>
        <v>0.22176000000000001</v>
      </c>
      <c r="I48" s="29">
        <f t="shared" si="0"/>
        <v>129405.38688000001</v>
      </c>
      <c r="L48" s="30"/>
    </row>
    <row r="49" spans="1:12" ht="27" customHeight="1" x14ac:dyDescent="0.25">
      <c r="A49" s="21" t="s">
        <v>10</v>
      </c>
      <c r="B49" s="24">
        <v>3866</v>
      </c>
      <c r="C49" s="49" t="str">
        <f>+IF(A49="APU",VLOOKUP(B49,'APU''s-IDU'!$B$2:$E$3272,2,FALSE),IF(A49="INSUMO",VLOOKUP(B49,'APU''s-IDU'!E3277:H6091,2,FALSE)))</f>
        <v>RIEGO DE LIGA CON EMULSION ASFALTICA CRR-1 (SUMINISTRO, BARRIDO SUPERFICIE Y RIEGO MECANICO)</v>
      </c>
      <c r="D49" s="49"/>
      <c r="E49" s="49"/>
      <c r="F49" s="24" t="str">
        <f>+IF(A49="APU",VLOOKUP(B49,'APU''s-IDU'!$B$2:$E$3272,3,FALSE),IF(A49="INSUMO",VLOOKUP(B49,'APU''s-IDU'!E3277:H6091,3,FALSE)))</f>
        <v>M2</v>
      </c>
      <c r="G49" s="28">
        <f>IF(A49="APU",VLOOKUP(B49,'APU''s-IDU'!$B$2:$E$3272,4,FALSE),IF(A49="INSUMO",VLOOKUP(B49,'APU''s-IDU'!E3277:H6091,4,FALSE)))</f>
        <v>1914</v>
      </c>
      <c r="H49" s="26">
        <f>1*$G$22</f>
        <v>1.76</v>
      </c>
      <c r="I49" s="29">
        <f t="shared" si="0"/>
        <v>3368.64</v>
      </c>
      <c r="L49" s="30"/>
    </row>
    <row r="50" spans="1:12" ht="27" customHeight="1" x14ac:dyDescent="0.25">
      <c r="A50" s="21" t="s">
        <v>10</v>
      </c>
      <c r="B50" s="24">
        <v>4712</v>
      </c>
      <c r="C50" s="49" t="str">
        <f>+IF(A50="APU",VLOOKUP(B50,'APU''s-IDU'!$B$2:$E$3272,2,FALSE),IF(A50="INSUMO",VLOOKUP(B50,'APU''s-IDU'!E3278:H6092,2,FALSE)))</f>
        <v>MEZCLA ASFALTICA CON ASFALTO CAUCHO (SUMINISTRO, EXTENDIDO, NIVELACIÓN Y COMPACTACIÓN MECANICA)</v>
      </c>
      <c r="D50" s="49"/>
      <c r="E50" s="49"/>
      <c r="F50" s="24" t="str">
        <f>+IF(A50="APU",VLOOKUP(B50,'APU''s-IDU'!$B$2:$E$3272,3,FALSE),IF(A50="INSUMO",VLOOKUP(B50,'APU''s-IDU'!E3278:H6092,3,FALSE)))</f>
        <v>M3</v>
      </c>
      <c r="G50" s="28">
        <f>IF(A50="APU",VLOOKUP(B50,'APU''s-IDU'!$B$2:$E$3272,4,FALSE),IF(A50="INSUMO",VLOOKUP(B50,'APU''s-IDU'!E3278:H6092,4,FALSE)))</f>
        <v>882387</v>
      </c>
      <c r="H50" s="26">
        <f>1*$G$22*D25</f>
        <v>9.5039999999999999E-2</v>
      </c>
      <c r="I50" s="29">
        <f t="shared" si="0"/>
        <v>83862.06048</v>
      </c>
      <c r="L50" s="30"/>
    </row>
    <row r="51" spans="1:12" ht="27" customHeight="1" x14ac:dyDescent="0.25">
      <c r="A51" s="21" t="s">
        <v>10</v>
      </c>
      <c r="B51" s="24">
        <v>8315</v>
      </c>
      <c r="C51" s="49" t="str">
        <f>+IF(A51="APU",VLOOKUP(B51,'APU''s-IDU'!$B$2:$E$3272,2,FALSE),IF(A51="INSUMO",VLOOKUP(B51,'APU''s-IDU'!E3279:H6093,2,FALSE)))</f>
        <v>PRUEBA DE HERMETICIDAD POR EL MÉTODO DE PRESIÓN POSITIVA CON AIRE PARA REDES DE ALCANTARILLADO - TRAMOS DE Ø 27" A Ø 40"</v>
      </c>
      <c r="D51" s="49"/>
      <c r="E51" s="49"/>
      <c r="F51" s="24" t="str">
        <f>+IF(A51="APU",VLOOKUP(B51,'APU''s-IDU'!$B$2:$E$3272,3,FALSE),IF(A51="INSUMO",VLOOKUP(B51,'APU''s-IDU'!E3279:H6093,3,FALSE)))</f>
        <v>UN</v>
      </c>
      <c r="G51" s="28">
        <f>IF(A51="APU",VLOOKUP(B51,'APU''s-IDU'!$B$2:$E$3272,4,FALSE),IF(A51="INSUMO",VLOOKUP(B51,'APU''s-IDU'!E3279:H6093,4,FALSE)))</f>
        <v>824670</v>
      </c>
      <c r="H51" s="26">
        <f>ROUND(1/33,2)</f>
        <v>0.03</v>
      </c>
      <c r="I51" s="29">
        <f t="shared" si="0"/>
        <v>24740.1</v>
      </c>
      <c r="L51" s="30"/>
    </row>
    <row r="52" spans="1:12" x14ac:dyDescent="0.25">
      <c r="C52" s="48"/>
      <c r="G52" s="30"/>
      <c r="J52" s="30"/>
      <c r="K52" s="30"/>
      <c r="L52" s="30"/>
    </row>
    <row r="53" spans="1:12" x14ac:dyDescent="0.25">
      <c r="G53" s="30"/>
      <c r="J53" s="30"/>
      <c r="K53" s="30"/>
      <c r="L53" s="30"/>
    </row>
    <row r="54" spans="1:12" ht="18.75" x14ac:dyDescent="0.25">
      <c r="H54" s="31" t="s">
        <v>9</v>
      </c>
      <c r="I54" s="32">
        <f>SUM(I32:I52)</f>
        <v>2253221.3820167682</v>
      </c>
      <c r="L54" s="30"/>
    </row>
    <row r="55" spans="1:12" x14ac:dyDescent="0.25">
      <c r="E55" s="30"/>
      <c r="F55" s="30"/>
      <c r="G55" s="30"/>
      <c r="H55" s="30"/>
    </row>
    <row r="56" spans="1:12" x14ac:dyDescent="0.25">
      <c r="E56" s="30"/>
      <c r="F56" s="30"/>
      <c r="G56" s="30"/>
      <c r="H56" s="30"/>
    </row>
  </sheetData>
  <mergeCells count="29">
    <mergeCell ref="C48:E48"/>
    <mergeCell ref="C49:E49"/>
    <mergeCell ref="C50:E50"/>
    <mergeCell ref="C51:E51"/>
    <mergeCell ref="C42:E42"/>
    <mergeCell ref="C43:E43"/>
    <mergeCell ref="C44:E44"/>
    <mergeCell ref="C45:E45"/>
    <mergeCell ref="C46:E46"/>
    <mergeCell ref="C47:E47"/>
    <mergeCell ref="C36:E36"/>
    <mergeCell ref="C37:E37"/>
    <mergeCell ref="C38:E38"/>
    <mergeCell ref="C39:E39"/>
    <mergeCell ref="C40:E40"/>
    <mergeCell ref="C41:E41"/>
    <mergeCell ref="B30:I30"/>
    <mergeCell ref="C31:E31"/>
    <mergeCell ref="C32:E32"/>
    <mergeCell ref="C33:E33"/>
    <mergeCell ref="C34:E34"/>
    <mergeCell ref="C35:E35"/>
    <mergeCell ref="C8:H8"/>
    <mergeCell ref="H13:H14"/>
    <mergeCell ref="I13:I14"/>
    <mergeCell ref="H15:H17"/>
    <mergeCell ref="I15:I17"/>
    <mergeCell ref="H18:H20"/>
    <mergeCell ref="I18:I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6"/>
  <sheetViews>
    <sheetView showGridLines="0" tabSelected="1" workbookViewId="0">
      <selection activeCell="E16" sqref="E16"/>
    </sheetView>
  </sheetViews>
  <sheetFormatPr baseColWidth="10" defaultRowHeight="15" x14ac:dyDescent="0.25"/>
  <cols>
    <col min="1" max="1" width="11.42578125" style="20"/>
    <col min="2" max="2" width="11.42578125" style="21"/>
    <col min="3" max="3" width="29" style="43" customWidth="1"/>
    <col min="4" max="4" width="15.7109375" style="20" customWidth="1"/>
    <col min="5" max="5" width="22" style="20" customWidth="1"/>
    <col min="6" max="6" width="9.42578125" style="20" customWidth="1"/>
    <col min="7" max="7" width="15.7109375" style="20" customWidth="1"/>
    <col min="8" max="8" width="15.28515625" style="20" customWidth="1"/>
    <col min="9" max="9" width="15.7109375" style="20" customWidth="1"/>
    <col min="10" max="10" width="19.28515625" style="20" customWidth="1"/>
    <col min="11" max="11" width="14.42578125" style="20" bestFit="1" customWidth="1"/>
    <col min="12" max="16384" width="11.42578125" style="20"/>
  </cols>
  <sheetData>
    <row r="2" spans="1:11" ht="16.5" x14ac:dyDescent="0.25">
      <c r="C2" s="55" t="s">
        <v>6137</v>
      </c>
    </row>
    <row r="3" spans="1:11" ht="16.5" x14ac:dyDescent="0.3">
      <c r="C3" s="56" t="s">
        <v>6138</v>
      </c>
    </row>
    <row r="4" spans="1:11" ht="16.5" x14ac:dyDescent="0.25">
      <c r="C4" s="57"/>
    </row>
    <row r="5" spans="1:11" ht="16.5" x14ac:dyDescent="0.3">
      <c r="C5" s="58" t="s">
        <v>6139</v>
      </c>
    </row>
    <row r="6" spans="1:11" x14ac:dyDescent="0.25">
      <c r="C6" s="53"/>
    </row>
    <row r="8" spans="1:11" ht="18.75" x14ac:dyDescent="0.25">
      <c r="C8" s="54" t="s">
        <v>6140</v>
      </c>
      <c r="D8" s="54"/>
      <c r="E8" s="54"/>
      <c r="F8" s="54"/>
      <c r="G8" s="54"/>
      <c r="H8" s="54"/>
    </row>
    <row r="9" spans="1:11" x14ac:dyDescent="0.25">
      <c r="A9" s="19"/>
      <c r="B9" s="20"/>
    </row>
    <row r="10" spans="1:11" s="25" customFormat="1" x14ac:dyDescent="0.25">
      <c r="B10" s="23"/>
      <c r="C10" s="45" t="s">
        <v>6130</v>
      </c>
      <c r="D10" s="27"/>
      <c r="E10" s="37"/>
      <c r="F10" s="66"/>
      <c r="G10" s="67" t="s">
        <v>6147</v>
      </c>
      <c r="H10" s="68"/>
      <c r="I10" s="69"/>
      <c r="J10" s="69"/>
      <c r="K10" s="70"/>
    </row>
    <row r="11" spans="1:11" x14ac:dyDescent="0.25">
      <c r="C11" s="46" t="s">
        <v>5</v>
      </c>
      <c r="D11" s="39" t="s">
        <v>6122</v>
      </c>
      <c r="E11" s="27"/>
      <c r="F11" s="13"/>
      <c r="G11" s="14"/>
      <c r="H11" s="14"/>
      <c r="I11" s="14"/>
      <c r="J11" s="14"/>
      <c r="K11" s="35"/>
    </row>
    <row r="12" spans="1:11" x14ac:dyDescent="0.25">
      <c r="C12" s="47" t="s">
        <v>6123</v>
      </c>
      <c r="D12" s="59"/>
      <c r="E12" s="27"/>
      <c r="F12" s="13"/>
      <c r="G12" s="60" t="s">
        <v>6119</v>
      </c>
      <c r="H12" s="16" t="s">
        <v>6115</v>
      </c>
      <c r="I12" s="33" t="s">
        <v>6117</v>
      </c>
      <c r="J12" s="14"/>
      <c r="K12" s="35"/>
    </row>
    <row r="13" spans="1:11" ht="16.5" customHeight="1" x14ac:dyDescent="0.25">
      <c r="C13" s="47" t="s">
        <v>6124</v>
      </c>
      <c r="D13" s="59">
        <v>0.18</v>
      </c>
      <c r="E13" s="27"/>
      <c r="F13" s="13"/>
      <c r="G13" s="61" t="s">
        <v>6132</v>
      </c>
      <c r="H13" s="62" t="s">
        <v>6115</v>
      </c>
      <c r="I13" s="50" t="s">
        <v>6136</v>
      </c>
      <c r="J13" s="33"/>
      <c r="K13" s="35"/>
    </row>
    <row r="14" spans="1:11" x14ac:dyDescent="0.25">
      <c r="C14" s="47" t="s">
        <v>6125</v>
      </c>
      <c r="D14" s="59">
        <f>+SUM(D15:D25)</f>
        <v>3.1499999999999995</v>
      </c>
      <c r="E14"/>
      <c r="F14" s="13"/>
      <c r="G14" s="61" t="s">
        <v>6131</v>
      </c>
      <c r="H14" s="62"/>
      <c r="I14" s="50"/>
      <c r="J14" s="33"/>
      <c r="K14" s="35"/>
    </row>
    <row r="15" spans="1:11" x14ac:dyDescent="0.25">
      <c r="C15" s="47" t="s">
        <v>6126</v>
      </c>
      <c r="D15" s="59">
        <v>0</v>
      </c>
      <c r="E15" s="27"/>
      <c r="F15" s="13"/>
      <c r="G15" s="63"/>
      <c r="H15" s="62" t="s">
        <v>6115</v>
      </c>
      <c r="I15" s="50" t="s">
        <v>6143</v>
      </c>
      <c r="J15" s="33"/>
      <c r="K15" s="35"/>
    </row>
    <row r="16" spans="1:11" x14ac:dyDescent="0.25">
      <c r="C16" s="47" t="s">
        <v>6127</v>
      </c>
      <c r="D16" s="59">
        <v>0.3</v>
      </c>
      <c r="E16" s="27"/>
      <c r="F16" s="13"/>
      <c r="G16" s="63"/>
      <c r="H16" s="62"/>
      <c r="I16" s="50"/>
      <c r="J16" s="33"/>
      <c r="K16" s="35"/>
    </row>
    <row r="17" spans="1:12" x14ac:dyDescent="0.25">
      <c r="C17" s="47" t="s">
        <v>6128</v>
      </c>
      <c r="D17" s="59">
        <v>0.1</v>
      </c>
      <c r="E17" s="27"/>
      <c r="F17" s="13"/>
      <c r="G17" s="64" t="s">
        <v>6116</v>
      </c>
      <c r="H17" s="62"/>
      <c r="I17" s="50"/>
      <c r="J17" s="33"/>
      <c r="K17" s="35"/>
    </row>
    <row r="18" spans="1:12" x14ac:dyDescent="0.25">
      <c r="C18" s="47" t="s">
        <v>6133</v>
      </c>
      <c r="D18" s="59">
        <v>0.15</v>
      </c>
      <c r="E18" s="27"/>
      <c r="F18" s="13"/>
      <c r="G18" s="65"/>
      <c r="H18" s="62" t="s">
        <v>6120</v>
      </c>
      <c r="I18" s="50" t="str">
        <f>+ROUND(MID($H$28,1,2)*0.0254,2)&amp;"m"</f>
        <v>1,02m</v>
      </c>
      <c r="J18" s="33"/>
      <c r="K18" s="35"/>
    </row>
    <row r="19" spans="1:12" x14ac:dyDescent="0.25">
      <c r="C19" s="47" t="s">
        <v>6144</v>
      </c>
      <c r="D19" s="59">
        <v>0.8</v>
      </c>
      <c r="E19" s="27"/>
      <c r="F19" s="13"/>
      <c r="G19" s="65"/>
      <c r="H19" s="62"/>
      <c r="I19" s="50">
        <f>+ROUND(MID($H$28,1,2)*0.0254+0.85,2)</f>
        <v>1.87</v>
      </c>
      <c r="J19" s="33"/>
      <c r="K19" s="35"/>
    </row>
    <row r="20" spans="1:12" x14ac:dyDescent="0.25">
      <c r="C20" s="47" t="s">
        <v>6148</v>
      </c>
      <c r="D20" s="59">
        <v>0.05</v>
      </c>
      <c r="E20" s="27"/>
      <c r="F20" s="13"/>
      <c r="G20" s="65"/>
      <c r="H20" s="62"/>
      <c r="I20" s="50">
        <f>+ROUND(MID($H$28,1,2)*0.0254+0.85,2)</f>
        <v>1.87</v>
      </c>
      <c r="J20" s="33"/>
      <c r="K20" s="35"/>
    </row>
    <row r="21" spans="1:12" x14ac:dyDescent="0.25">
      <c r="C21" s="47" t="s">
        <v>6134</v>
      </c>
      <c r="D21" s="59">
        <f>+ROUND(MID($H$28,1,2)*0.0254,2)</f>
        <v>1.02</v>
      </c>
      <c r="E21" s="27"/>
      <c r="F21" s="13"/>
      <c r="G21" s="65"/>
      <c r="H21" s="16" t="s">
        <v>6121</v>
      </c>
      <c r="I21" s="15" t="s">
        <v>6118</v>
      </c>
      <c r="J21" s="33"/>
      <c r="K21" s="35"/>
    </row>
    <row r="22" spans="1:12" x14ac:dyDescent="0.25">
      <c r="C22" s="47" t="s">
        <v>6145</v>
      </c>
      <c r="D22" s="59">
        <v>0.3</v>
      </c>
      <c r="E22" s="27"/>
      <c r="F22" s="40"/>
      <c r="G22" s="34">
        <f>+ROUND(MID($H$28,1,2)*0.0254+0.85,2)</f>
        <v>1.87</v>
      </c>
      <c r="H22" s="14"/>
      <c r="I22" s="14"/>
      <c r="J22" s="14"/>
      <c r="K22" s="35"/>
    </row>
    <row r="23" spans="1:12" x14ac:dyDescent="0.25">
      <c r="C23" s="47" t="s">
        <v>6146</v>
      </c>
      <c r="D23" s="59">
        <v>0.25</v>
      </c>
      <c r="E23" s="27"/>
      <c r="F23" s="13"/>
      <c r="G23" s="34"/>
      <c r="H23" s="14"/>
      <c r="I23" s="14"/>
      <c r="J23" s="14"/>
      <c r="K23" s="35"/>
    </row>
    <row r="24" spans="1:12" x14ac:dyDescent="0.25">
      <c r="C24" s="47" t="s">
        <v>6135</v>
      </c>
      <c r="D24" s="59">
        <f>0.18*0.7</f>
        <v>0.126</v>
      </c>
      <c r="E24" s="27"/>
      <c r="F24" s="13"/>
      <c r="G24" s="14"/>
      <c r="H24" s="14"/>
      <c r="I24" s="14"/>
      <c r="J24" s="14"/>
      <c r="K24" s="35"/>
    </row>
    <row r="25" spans="1:12" x14ac:dyDescent="0.25">
      <c r="C25" s="47" t="s">
        <v>6129</v>
      </c>
      <c r="D25" s="59">
        <f>0.18*0.3</f>
        <v>5.3999999999999999E-2</v>
      </c>
      <c r="E25" s="27"/>
      <c r="F25" s="17"/>
      <c r="G25" s="18"/>
      <c r="H25" s="18"/>
      <c r="I25" s="18"/>
      <c r="J25" s="18"/>
      <c r="K25" s="36"/>
    </row>
    <row r="26" spans="1:12" x14ac:dyDescent="0.25">
      <c r="C26" s="44"/>
      <c r="E26" s="27"/>
      <c r="F26" s="27"/>
    </row>
    <row r="27" spans="1:12" x14ac:dyDescent="0.25">
      <c r="C27" s="44"/>
    </row>
    <row r="28" spans="1:12" x14ac:dyDescent="0.25">
      <c r="C28" s="22" t="s">
        <v>6142</v>
      </c>
      <c r="D28" s="27"/>
      <c r="H28" s="25" t="str">
        <f>40&amp;""""</f>
        <v>40"</v>
      </c>
    </row>
    <row r="29" spans="1:12" x14ac:dyDescent="0.25">
      <c r="C29" s="22" t="s">
        <v>6141</v>
      </c>
      <c r="D29" s="27"/>
    </row>
    <row r="30" spans="1:12" x14ac:dyDescent="0.25">
      <c r="B30" s="51"/>
      <c r="C30" s="51"/>
      <c r="D30" s="51"/>
      <c r="E30" s="51"/>
      <c r="F30" s="51"/>
      <c r="G30" s="51"/>
      <c r="H30" s="51"/>
      <c r="I30" s="51"/>
    </row>
    <row r="31" spans="1:12" x14ac:dyDescent="0.25">
      <c r="B31" s="41" t="s">
        <v>4</v>
      </c>
      <c r="C31" s="52" t="s">
        <v>5</v>
      </c>
      <c r="D31" s="52"/>
      <c r="E31" s="52"/>
      <c r="F31" s="41" t="s">
        <v>6</v>
      </c>
      <c r="G31" s="41" t="s">
        <v>11</v>
      </c>
      <c r="H31" s="41" t="s">
        <v>7</v>
      </c>
      <c r="I31" s="42" t="s">
        <v>8</v>
      </c>
    </row>
    <row r="32" spans="1:12" ht="36" customHeight="1" x14ac:dyDescent="0.25">
      <c r="A32" s="21" t="s">
        <v>10</v>
      </c>
      <c r="B32" s="24">
        <v>3811</v>
      </c>
      <c r="C32" s="49" t="str">
        <f>+IF(A32="APU",VLOOKUP(B32,'APU''s-IDU'!$B$2:$E$3272,2,FALSE),IF(A32="INSUMO",VLOOKUP(B32,'APU''s-IDU'!E3266:H6080,2,FALSE)))</f>
        <v>CORTE DE PAVIMENTO - INCLUYE EQUIPO: CORTADORA DE CONCRETO INCLUYE OPERARIO Y COMBUSTIBLE. INCLUYE DISCO DIAMANTADO ASFALTO-CONCRETO 350 MM, AGUA Y MANO DE OBRA</v>
      </c>
      <c r="D32" s="49"/>
      <c r="E32" s="49"/>
      <c r="F32" s="24" t="str">
        <f>+IF(A32="APU",VLOOKUP(B32,'APU''s-IDU'!$B$2:$E$3272,3,FALSE),IF(A32="INSUMO",VLOOKUP(B32,'APU''s-IDU'!E3266:H6080,3,FALSE)))</f>
        <v>ML</v>
      </c>
      <c r="G32" s="28">
        <f>IF(A32="APU",VLOOKUP(B32,'APU''s-IDU'!$B$2:$E$3272,4,FALSE),IF(A32="INSUMO",VLOOKUP(B32,'APU''s-IDU'!E3266:H6080,4,FALSE)))</f>
        <v>1777</v>
      </c>
      <c r="H32" s="26">
        <v>2</v>
      </c>
      <c r="I32" s="29">
        <f>+G32*H32</f>
        <v>3554</v>
      </c>
      <c r="L32" s="30"/>
    </row>
    <row r="33" spans="1:12" ht="33.75" customHeight="1" x14ac:dyDescent="0.25">
      <c r="A33" s="21" t="s">
        <v>10</v>
      </c>
      <c r="B33" s="24">
        <v>5197</v>
      </c>
      <c r="C33" s="49" t="str">
        <f>+IF(A33="APU",VLOOKUP(B33,'APU''s-IDU'!$B$2:$E$3272,2,FALSE),IF(A33="INSUMO",VLOOKUP(B33,'APU''s-IDU'!E3267:H6081,2,FALSE)))</f>
        <v>DEMOLICIÓN DE CONCRETO: ESPESORES 16CM A 25CM. (INCLUYE RETIRO DE MATERIAL, TRANSPORTE Y DISPOSICIÓN FINAL DE ESCOMBROS EN SITIO AUTORIZADO).</v>
      </c>
      <c r="D33" s="49"/>
      <c r="E33" s="49"/>
      <c r="F33" s="24" t="str">
        <f>+IF(A33="APU",VLOOKUP(B33,'APU''s-IDU'!$B$2:$E$3272,3,FALSE),IF(A33="INSUMO",VLOOKUP(B33,'APU''s-IDU'!E3267:H6081,3,FALSE)))</f>
        <v>M3</v>
      </c>
      <c r="G33" s="28">
        <f>IF(A33="APU",VLOOKUP(B33,'APU''s-IDU'!$B$2:$E$3272,4,FALSE),IF(A33="INSUMO",VLOOKUP(B33,'APU''s-IDU'!E3267:H6081,4,FALSE)))</f>
        <v>81946</v>
      </c>
      <c r="H33" s="26">
        <f>1*$G$22*D13</f>
        <v>0.33660000000000001</v>
      </c>
      <c r="I33" s="29">
        <f t="shared" ref="I33:I51" si="0">+G33*H33</f>
        <v>27583.0236</v>
      </c>
      <c r="L33" s="30"/>
    </row>
    <row r="34" spans="1:12" ht="30" customHeight="1" x14ac:dyDescent="0.25">
      <c r="A34" s="21" t="s">
        <v>10</v>
      </c>
      <c r="B34" s="24">
        <v>4262</v>
      </c>
      <c r="C34" s="49" t="str">
        <f>+IF(A34="APU",VLOOKUP(B34,'APU''s-IDU'!$B$2:$E$3272,2,FALSE),IF(A34="INSUMO",VLOOKUP(B34,'APU''s-IDU'!E3268:H6082,2,FALSE)))</f>
        <v>EXCAVACION MECANICA PARA REDES PROFUNDIDAD 0M - 3.5M (INCLUYE CARGUE)</v>
      </c>
      <c r="D34" s="49"/>
      <c r="E34" s="49"/>
      <c r="F34" s="24" t="str">
        <f>+IF(A34="APU",VLOOKUP(B34,'APU''s-IDU'!$B$2:$E$3272,3,FALSE),IF(A34="INSUMO",VLOOKUP(B34,'APU''s-IDU'!E3268:H6082,3,FALSE)))</f>
        <v>M3</v>
      </c>
      <c r="G34" s="28">
        <f>IF(A34="APU",VLOOKUP(B34,'APU''s-IDU'!$B$2:$E$3272,4,FALSE),IF(A34="INSUMO",VLOOKUP(B34,'APU''s-IDU'!E3268:H6082,4,FALSE)))</f>
        <v>4522</v>
      </c>
      <c r="H34" s="26">
        <f>1*$G$22*D14</f>
        <v>5.8904999999999994</v>
      </c>
      <c r="I34" s="29">
        <f t="shared" si="0"/>
        <v>26636.840999999997</v>
      </c>
      <c r="L34" s="30"/>
    </row>
    <row r="35" spans="1:12" ht="39.75" customHeight="1" x14ac:dyDescent="0.25">
      <c r="A35" s="21" t="s">
        <v>10</v>
      </c>
      <c r="B35" s="24">
        <v>3017</v>
      </c>
      <c r="C35" s="49" t="str">
        <f>+IF(A35="APU",VLOOKUP(B35,'APU''s-IDU'!$B$2:$E$3272,2,FALSE),IF(A35="INSUMO",VLOOKUP(B35,'APU''s-IDU'!E3269:H6083,2,FALSE)))</f>
        <v>TRANSPORTE Y DISPOSICIÓN FINAL DE ESCOMBROS EN SITIO AUTORIZADO (DISTANCIA DE TRANSPORTE 21 KM). A DISTANCIA MAYOR DEL ACARREO LIBRE (90 M) EN SITIO AUTORIZADO POR LA ENTIDAD AMBIENTAL COMPETENTE.</v>
      </c>
      <c r="D35" s="49"/>
      <c r="E35" s="49"/>
      <c r="F35" s="24" t="str">
        <f>+IF(A35="APU",VLOOKUP(B35,'APU''s-IDU'!$B$2:$E$3272,3,FALSE),IF(A35="INSUMO",VLOOKUP(B35,'APU''s-IDU'!E3269:H6083,3,FALSE)))</f>
        <v>M3</v>
      </c>
      <c r="G35" s="28">
        <f>IF(A35="APU",VLOOKUP(B35,'APU''s-IDU'!$B$2:$E$3272,4,FALSE),IF(A35="INSUMO",VLOOKUP(B35,'APU''s-IDU'!E3269:H6083,4,FALSE)))</f>
        <v>34829</v>
      </c>
      <c r="H35" s="26">
        <f>+(H33+H34)*1.3</f>
        <v>8.095229999999999</v>
      </c>
      <c r="I35" s="29">
        <f t="shared" si="0"/>
        <v>281948.76566999999</v>
      </c>
      <c r="L35" s="30"/>
    </row>
    <row r="36" spans="1:12" ht="39.75" customHeight="1" x14ac:dyDescent="0.25">
      <c r="A36" s="21" t="s">
        <v>10</v>
      </c>
      <c r="B36" s="24">
        <v>3800</v>
      </c>
      <c r="C36" s="49" t="str">
        <f>+IF(A36="APU",VLOOKUP(B36,'APU''s-IDU'!$B$2:$E$3272,2,FALSE),IF(A36="INSUMO",VLOOKUP(B36,'APU''s-IDU'!E3270:H6084,2,FALSE)))</f>
        <v>NIVELACION Y COMPACTACIÓN DE SUBRASANTE</v>
      </c>
      <c r="D36" s="49"/>
      <c r="E36" s="49"/>
      <c r="F36" s="24" t="str">
        <f>+IF(A36="APU",VLOOKUP(B36,'APU''s-IDU'!$B$2:$E$3272,3,FALSE),IF(A36="INSUMO",VLOOKUP(B36,'APU''s-IDU'!E3270:H6084,3,FALSE)))</f>
        <v>M2</v>
      </c>
      <c r="G36" s="28">
        <f>IF(A36="APU",VLOOKUP(B36,'APU''s-IDU'!$B$2:$E$3272,4,FALSE),IF(A36="INSUMO",VLOOKUP(B36,'APU''s-IDU'!E3270:H6084,4,FALSE)))</f>
        <v>944</v>
      </c>
      <c r="H36" s="26">
        <f>1*$G$22</f>
        <v>1.87</v>
      </c>
      <c r="I36" s="29">
        <f t="shared" si="0"/>
        <v>1765.2800000000002</v>
      </c>
      <c r="L36" s="30"/>
    </row>
    <row r="37" spans="1:12" ht="39.75" customHeight="1" x14ac:dyDescent="0.25">
      <c r="A37" s="21" t="s">
        <v>10</v>
      </c>
      <c r="B37" s="24">
        <v>6016</v>
      </c>
      <c r="C37" s="49" t="str">
        <f>+IF(A37="APU",VLOOKUP(B37,'APU''s-IDU'!$B$2:$E$3272,2,FALSE),IF(A37="INSUMO",VLOOKUP(B37,'APU''s-IDU'!E3271:H6085,2,FALSE)))</f>
        <v>ESTABILIZACIÓN DE SUBRASANTE CON RAJÓN, INCLUYE EQUIPO DE COMPACTACIÓN (SUMINISTRO, EXTENDIDO, NIVELACIÓN Y COMPACTACIÓN CON EQUIPO MECÁNICO)</v>
      </c>
      <c r="D37" s="49"/>
      <c r="E37" s="49"/>
      <c r="F37" s="24" t="str">
        <f>+IF(A37="APU",VLOOKUP(B37,'APU''s-IDU'!$B$2:$E$3272,3,FALSE),IF(A37="INSUMO",VLOOKUP(B37,'APU''s-IDU'!E3271:H6085,3,FALSE)))</f>
        <v>M3</v>
      </c>
      <c r="G37" s="28">
        <f>IF(A37="APU",VLOOKUP(B37,'APU''s-IDU'!$B$2:$E$3272,4,FALSE),IF(A37="INSUMO",VLOOKUP(B37,'APU''s-IDU'!E3271:H6085,4,FALSE)))</f>
        <v>105182</v>
      </c>
      <c r="H37" s="26">
        <f>1*$G$22*D16</f>
        <v>0.56100000000000005</v>
      </c>
      <c r="I37" s="29">
        <f t="shared" si="0"/>
        <v>59007.102000000006</v>
      </c>
      <c r="L37" s="30"/>
    </row>
    <row r="38" spans="1:12" ht="27" customHeight="1" x14ac:dyDescent="0.25">
      <c r="A38" s="21" t="s">
        <v>10</v>
      </c>
      <c r="B38" s="24">
        <v>4792</v>
      </c>
      <c r="C38" s="49" t="str">
        <f>+IF(A38="APU",VLOOKUP(B38,'APU''s-IDU'!$B$2:$E$3272,2,FALSE),IF(A38="INSUMO",VLOOKUP(B38,'APU''s-IDU'!E3266:H6080,2,FALSE)))</f>
        <v>RELLENO EN RECEBO COMUN (SUMINISTRO E INSTALACIÓN EXTENDIDO MANUAL, HUMEDECIMIENTO Y COMPACTACIÓN TRANSPORTE A 28 KM).</v>
      </c>
      <c r="D38" s="49"/>
      <c r="E38" s="49"/>
      <c r="F38" s="24" t="str">
        <f>+IF(A38="APU",VLOOKUP(B38,'APU''s-IDU'!$B$2:$E$3272,3,FALSE),IF(A38="INSUMO",VLOOKUP(B38,'APU''s-IDU'!E3266:H6080,3,FALSE)))</f>
        <v>M3</v>
      </c>
      <c r="G38" s="28">
        <f>IF(A38="APU",VLOOKUP(B38,'APU''s-IDU'!$B$2:$E$3272,4,FALSE),IF(A38="INSUMO",VLOOKUP(B38,'APU''s-IDU'!E3266:H6080,4,FALSE)))</f>
        <v>76634</v>
      </c>
      <c r="H38" s="26">
        <f>(1*$G$22*D17)+(1*$G$22*D18)</f>
        <v>0.46750000000000003</v>
      </c>
      <c r="I38" s="29">
        <f>+G38*H38</f>
        <v>35826.395000000004</v>
      </c>
      <c r="L38" s="30"/>
    </row>
    <row r="39" spans="1:12" x14ac:dyDescent="0.25">
      <c r="A39" s="21" t="s">
        <v>10</v>
      </c>
      <c r="B39" s="24">
        <v>3203</v>
      </c>
      <c r="C39" s="49" t="str">
        <f>+IF(A39="APU",VLOOKUP(B39,'APU''s-IDU'!$B$2:$E$3272,2,FALSE),IF(A39="INSUMO",VLOOKUP(B39,'APU''s-IDU'!E3271:H6085,2,FALSE)))</f>
        <v>CONCRETO 2500 PSI HECHO EN OBRA PARA REDES (SUMINISTRO Y COLOCACIÓN)</v>
      </c>
      <c r="D39" s="49"/>
      <c r="E39" s="49"/>
      <c r="F39" s="24" t="str">
        <f>+IF(A39="APU",VLOOKUP(B39,'APU''s-IDU'!$B$2:$E$3272,3,FALSE),IF(A39="INSUMO",VLOOKUP(B39,'APU''s-IDU'!E3271:H6085,3,FALSE)))</f>
        <v>M3</v>
      </c>
      <c r="G39" s="28">
        <f>IF(A39="APU",VLOOKUP(B39,'APU''s-IDU'!$B$2:$E$3272,4,FALSE),IF(A39="INSUMO",VLOOKUP(B39,'APU''s-IDU'!E3271:H6085,4,FALSE)))</f>
        <v>406808</v>
      </c>
      <c r="H39" s="26">
        <f>1*$G$22*D20</f>
        <v>9.3500000000000014E-2</v>
      </c>
      <c r="I39" s="29">
        <f t="shared" si="0"/>
        <v>38036.548000000003</v>
      </c>
      <c r="L39" s="30"/>
    </row>
    <row r="40" spans="1:12" x14ac:dyDescent="0.25">
      <c r="A40" s="21" t="s">
        <v>10</v>
      </c>
      <c r="B40" s="24">
        <v>3994</v>
      </c>
      <c r="C40" s="49" t="str">
        <f>+IF(A40="APU",VLOOKUP(B40,'APU''s-IDU'!$B$2:$E$3272,2,FALSE),IF(A40="INSUMO",VLOOKUP(B40,'APU''s-IDU'!E3276:H6090,2,FALSE)))</f>
        <v>TUBERIA CONCRETO D=30" CL. IV REFORZADO (INCLUYE SUMINISTRO E INSTALACIÓN)</v>
      </c>
      <c r="D40" s="49"/>
      <c r="E40" s="49"/>
      <c r="F40" s="24" t="str">
        <f>+IF(A40="APU",VLOOKUP(B40,'APU''s-IDU'!$B$2:$E$3272,3,FALSE),IF(A40="INSUMO",VLOOKUP(B40,'APU''s-IDU'!E3276:H6090,3,FALSE)))</f>
        <v>ML</v>
      </c>
      <c r="G40" s="28">
        <f>IF(A40="APU",VLOOKUP(B40,'APU''s-IDU'!$B$2:$E$3272,4,FALSE),IF(A40="INSUMO",VLOOKUP(B40,'APU''s-IDU'!E3276:H6090,4,FALSE)))</f>
        <v>852519</v>
      </c>
      <c r="H40" s="26">
        <v>0</v>
      </c>
      <c r="I40" s="29">
        <f>+G40*H40</f>
        <v>0</v>
      </c>
      <c r="L40" s="30"/>
    </row>
    <row r="41" spans="1:12" x14ac:dyDescent="0.25">
      <c r="A41" s="21" t="s">
        <v>10</v>
      </c>
      <c r="B41" s="24">
        <v>4862</v>
      </c>
      <c r="C41" s="49" t="str">
        <f>+IF(A41="APU",VLOOKUP(B41,'APU''s-IDU'!$B$2:$E$3272,2,FALSE),IF(A41="INSUMO",VLOOKUP(B41,'APU''s-IDU'!E3273:H6087,2,FALSE)))</f>
        <v>TUBERÍA CONCRETO D= 32" CL. III REFORZADA. SUMINISTRO E INSTALACIÓN.</v>
      </c>
      <c r="D41" s="49"/>
      <c r="E41" s="49"/>
      <c r="F41" s="24" t="str">
        <f>+IF(A41="APU",VLOOKUP(B41,'APU''s-IDU'!$B$2:$E$3272,3,FALSE),IF(A41="INSUMO",VLOOKUP(B41,'APU''s-IDU'!E3273:H6087,3,FALSE)))</f>
        <v>ML</v>
      </c>
      <c r="G41" s="28">
        <f>IF(A41="APU",VLOOKUP(B41,'APU''s-IDU'!$B$2:$E$3272,4,FALSE),IF(A41="INSUMO",VLOOKUP(B41,'APU''s-IDU'!E3273:H6087,4,FALSE)))</f>
        <v>783850</v>
      </c>
      <c r="H41" s="26">
        <v>0</v>
      </c>
      <c r="I41" s="29">
        <f t="shared" si="0"/>
        <v>0</v>
      </c>
      <c r="L41" s="30"/>
    </row>
    <row r="42" spans="1:12" ht="23.25" customHeight="1" x14ac:dyDescent="0.25">
      <c r="A42" s="21" t="s">
        <v>10</v>
      </c>
      <c r="B42" s="24">
        <v>5254</v>
      </c>
      <c r="C42" s="49" t="str">
        <f>+IF(A42="APU",VLOOKUP(B42,'APU''s-IDU'!$B$2:$E$3272,2,FALSE),IF(A42="INSUMO",VLOOKUP(B42,'APU''s-IDU'!E3274:H6088,2,FALSE)))</f>
        <v>TUBERIA CONCRETO D=36" CL. V REFORZADO (INCLUYE SUMINISTRO, INSTALACIÓN, MORTERO 2000 PSI PARA CUBRIMIENTO DE JUNTA).</v>
      </c>
      <c r="D42" s="49"/>
      <c r="E42" s="49"/>
      <c r="F42" s="24" t="str">
        <f>+IF(A42="APU",VLOOKUP(B42,'APU''s-IDU'!$B$2:$E$3272,3,FALSE),IF(A42="INSUMO",VLOOKUP(B42,'APU''s-IDU'!E3274:H6088,3,FALSE)))</f>
        <v>ML</v>
      </c>
      <c r="G42" s="28">
        <f>IF(A42="APU",VLOOKUP(B42,'APU''s-IDU'!$B$2:$E$3272,4,FALSE),IF(A42="INSUMO",VLOOKUP(B42,'APU''s-IDU'!E3274:H6088,4,FALSE)))</f>
        <v>1297636</v>
      </c>
      <c r="H42" s="26">
        <v>0</v>
      </c>
      <c r="I42" s="29">
        <f t="shared" si="0"/>
        <v>0</v>
      </c>
      <c r="L42" s="30"/>
    </row>
    <row r="43" spans="1:12" ht="30.75" customHeight="1" x14ac:dyDescent="0.25">
      <c r="A43" s="21" t="s">
        <v>10</v>
      </c>
      <c r="B43" s="24">
        <v>6118</v>
      </c>
      <c r="C43" s="49" t="str">
        <f>+IF(A43="APU",VLOOKUP(B43,'APU''s-IDU'!$B$2:$E$3272,2,FALSE),IF(A43="INSUMO",VLOOKUP(B43,'APU''s-IDU'!E3275:H6089,2,FALSE)))</f>
        <v>TUBERÍA CONCRETO CLASE V D= 40" (INCLUYE MORTERO DE INSTALACIÓN. SUMINISTRO E INSTALACIÓN).</v>
      </c>
      <c r="D43" s="49"/>
      <c r="E43" s="49"/>
      <c r="F43" s="24" t="str">
        <f>+IF(A43="APU",VLOOKUP(B43,'APU''s-IDU'!$B$2:$E$3272,3,FALSE),IF(A43="INSUMO",VLOOKUP(B43,'APU''s-IDU'!E3275:H6089,3,FALSE)))</f>
        <v>ML</v>
      </c>
      <c r="G43" s="28">
        <f>IF(A43="APU",VLOOKUP(B43,'APU''s-IDU'!$B$2:$E$3272,4,FALSE),IF(A43="INSUMO",VLOOKUP(B43,'APU''s-IDU'!E3275:H6089,4,FALSE)))</f>
        <v>1528281</v>
      </c>
      <c r="H43" s="26">
        <v>1</v>
      </c>
      <c r="I43" s="29">
        <f t="shared" si="0"/>
        <v>1528281</v>
      </c>
      <c r="L43" s="30"/>
    </row>
    <row r="44" spans="1:12" ht="27" customHeight="1" x14ac:dyDescent="0.25">
      <c r="A44" s="21" t="s">
        <v>10</v>
      </c>
      <c r="B44" s="24">
        <v>4792</v>
      </c>
      <c r="C44" s="49" t="str">
        <f>+IF(A44="APU",VLOOKUP(B44,'APU''s-IDU'!$B$2:$E$3272,2,FALSE),IF(A44="INSUMO",VLOOKUP(B44,'APU''s-IDU'!E3272:H6086,2,FALSE)))</f>
        <v>RELLENO EN RECEBO COMUN (SUMINISTRO E INSTALACIÓN EXTENDIDO MANUAL, HUMEDECIMIENTO Y COMPACTACIÓN TRANSPORTE A 28 KM).</v>
      </c>
      <c r="D44" s="49"/>
      <c r="E44" s="49"/>
      <c r="F44" s="24" t="str">
        <f>+IF(A44="APU",VLOOKUP(B44,'APU''s-IDU'!$B$2:$E$3272,3,FALSE),IF(A44="INSUMO",VLOOKUP(B44,'APU''s-IDU'!E3272:H6086,3,FALSE)))</f>
        <v>M3</v>
      </c>
      <c r="G44" s="28">
        <f>IF(A44="APU",VLOOKUP(B44,'APU''s-IDU'!$B$2:$E$3272,4,FALSE),IF(A44="INSUMO",VLOOKUP(B44,'APU''s-IDU'!E3272:H6086,4,FALSE)))</f>
        <v>76634</v>
      </c>
      <c r="H44" s="26">
        <f>+(1*$G$22*(D19+D21))-(1*(PI()*D21*D21)/4)</f>
        <v>2.5862717508012953</v>
      </c>
      <c r="I44" s="29">
        <f>+G44*H44</f>
        <v>198196.34935090647</v>
      </c>
      <c r="L44" s="30"/>
    </row>
    <row r="45" spans="1:12" ht="29.25" customHeight="1" x14ac:dyDescent="0.25">
      <c r="A45" s="21" t="s">
        <v>10</v>
      </c>
      <c r="B45" s="24">
        <v>3436</v>
      </c>
      <c r="C45" s="49" t="str">
        <f>+IF(A45="APU",VLOOKUP(B45,'APU''s-IDU'!$B$2:$E$3272,2,FALSE),IF(A45="INSUMO",VLOOKUP(B45,'APU''s-IDU'!E3273:H6087,2,FALSE)))</f>
        <v>RELLENO PARA REDES EN SUBBASE GRANULAR B-400 (SUMINISTRO, EXTENDIDO, HUMEDECIMIENTO Y COMPACTACIÓN)</v>
      </c>
      <c r="D45" s="49"/>
      <c r="E45" s="49"/>
      <c r="F45" s="24" t="str">
        <f>+IF(A45="APU",VLOOKUP(B45,'APU''s-IDU'!$B$2:$E$3272,3,FALSE),IF(A45="INSUMO",VLOOKUP(B45,'APU''s-IDU'!E3273:H6087,3,FALSE)))</f>
        <v>M3</v>
      </c>
      <c r="G45" s="28">
        <f>IF(A45="APU",VLOOKUP(B45,'APU''s-IDU'!$B$2:$E$3272,4,FALSE),IF(A45="INSUMO",VLOOKUP(B45,'APU''s-IDU'!E3273:H6087,4,FALSE)))</f>
        <v>86727</v>
      </c>
      <c r="H45" s="26">
        <f>1*$G$22*D22</f>
        <v>0.56100000000000005</v>
      </c>
      <c r="I45" s="29">
        <f t="shared" si="0"/>
        <v>48653.847000000002</v>
      </c>
      <c r="L45" s="30"/>
    </row>
    <row r="46" spans="1:12" ht="29.25" customHeight="1" x14ac:dyDescent="0.25">
      <c r="A46" s="21" t="s">
        <v>10</v>
      </c>
      <c r="B46" s="24">
        <v>3847</v>
      </c>
      <c r="C46" s="49" t="str">
        <f>+IF(A46="APU",VLOOKUP(B46,'APU''s-IDU'!$B$2:$E$3272,2,FALSE),IF(A46="INSUMO",VLOOKUP(B46,'APU''s-IDU'!E3274:H6088,2,FALSE)))</f>
        <v>RELLENO PARA REDES EN BASE GRANULAR B-600 (SUMINISTRO, TRANSPORTE, EXTENDIDO, HUMEDECIMIENTO Y COMPACTACIÓN)</v>
      </c>
      <c r="D46" s="49"/>
      <c r="E46" s="49"/>
      <c r="F46" s="24" t="str">
        <f>+IF(A46="APU",VLOOKUP(B46,'APU''s-IDU'!$B$2:$E$3272,3,FALSE),IF(A46="INSUMO",VLOOKUP(B46,'APU''s-IDU'!E3274:H6088,3,FALSE)))</f>
        <v>M3</v>
      </c>
      <c r="G46" s="28">
        <f>IF(A46="APU",VLOOKUP(B46,'APU''s-IDU'!$B$2:$E$3272,4,FALSE),IF(A46="INSUMO",VLOOKUP(B46,'APU''s-IDU'!E3274:H6088,4,FALSE)))</f>
        <v>106838</v>
      </c>
      <c r="H46" s="26">
        <f>1*$G$22*D23</f>
        <v>0.46750000000000003</v>
      </c>
      <c r="I46" s="29">
        <f t="shared" si="0"/>
        <v>49946.764999999999</v>
      </c>
      <c r="L46" s="30"/>
    </row>
    <row r="47" spans="1:12" ht="27" customHeight="1" x14ac:dyDescent="0.25">
      <c r="A47" s="21" t="s">
        <v>10</v>
      </c>
      <c r="B47" s="24">
        <v>3864</v>
      </c>
      <c r="C47" s="49" t="str">
        <f>+IF(A47="APU",VLOOKUP(B47,'APU''s-IDU'!$B$2:$E$3272,2,FALSE),IF(A47="INSUMO",VLOOKUP(B47,'APU''s-IDU'!E3275:H6089,2,FALSE)))</f>
        <v>IMPRIMACION CON EMULSION ASFALTICA CRL-0 (SUMINISTRO, BARRIDO SUPERFICIE Y RIEGO MECANICO)</v>
      </c>
      <c r="D47" s="49"/>
      <c r="E47" s="49"/>
      <c r="F47" s="24" t="str">
        <f>+IF(A47="APU",VLOOKUP(B47,'APU''s-IDU'!$B$2:$E$3272,3,FALSE),IF(A47="INSUMO",VLOOKUP(B47,'APU''s-IDU'!E3275:H6089,3,FALSE)))</f>
        <v>M2</v>
      </c>
      <c r="G47" s="28">
        <f>IF(A47="APU",VLOOKUP(B47,'APU''s-IDU'!$B$2:$E$3272,4,FALSE),IF(A47="INSUMO",VLOOKUP(B47,'APU''s-IDU'!E3275:H6089,4,FALSE)))</f>
        <v>2040</v>
      </c>
      <c r="H47" s="26">
        <f>1*$G$22</f>
        <v>1.87</v>
      </c>
      <c r="I47" s="29">
        <f t="shared" si="0"/>
        <v>3814.8</v>
      </c>
      <c r="J47" s="30"/>
    </row>
    <row r="48" spans="1:12" ht="39.75" customHeight="1" x14ac:dyDescent="0.25">
      <c r="A48" s="21" t="s">
        <v>10</v>
      </c>
      <c r="B48" s="24">
        <v>4200</v>
      </c>
      <c r="C48" s="49" t="str">
        <f>+IF(A48="APU",VLOOKUP(B48,'APU''s-IDU'!$B$2:$E$3272,2,FALSE),IF(A48="INSUMO",VLOOKUP(B48,'APU''s-IDU'!E3276:H6090,2,FALSE)))</f>
        <v>MEZCLA ASFÁLTICA EN CALIENTE TIPO DENSO MD20 ASFALTO CONVENCIONAL 60-70 (SUMINISTRO, EXTENDIDO, NIVELACIÓN Y COMPACTACIÓN  MECANICA CON VIBROCOMPACTADOR Y COMPACTADOR DE LLANTAS)</v>
      </c>
      <c r="D48" s="49"/>
      <c r="E48" s="49"/>
      <c r="F48" s="24" t="str">
        <f>+IF(A48="APU",VLOOKUP(B48,'APU''s-IDU'!$B$2:$E$3272,3,FALSE),IF(A48="INSUMO",VLOOKUP(B48,'APU''s-IDU'!E3276:H6090,3,FALSE)))</f>
        <v>M3</v>
      </c>
      <c r="G48" s="28">
        <f>IF(A48="APU",VLOOKUP(B48,'APU''s-IDU'!$B$2:$E$3272,4,FALSE),IF(A48="INSUMO",VLOOKUP(B48,'APU''s-IDU'!E3276:H6090,4,FALSE)))</f>
        <v>583538</v>
      </c>
      <c r="H48" s="26">
        <f>1*$G$22*D24</f>
        <v>0.23562000000000002</v>
      </c>
      <c r="I48" s="29">
        <f t="shared" si="0"/>
        <v>137493.22356000001</v>
      </c>
      <c r="L48" s="30"/>
    </row>
    <row r="49" spans="1:12" ht="27" customHeight="1" x14ac:dyDescent="0.25">
      <c r="A49" s="21" t="s">
        <v>10</v>
      </c>
      <c r="B49" s="24">
        <v>3866</v>
      </c>
      <c r="C49" s="49" t="str">
        <f>+IF(A49="APU",VLOOKUP(B49,'APU''s-IDU'!$B$2:$E$3272,2,FALSE),IF(A49="INSUMO",VLOOKUP(B49,'APU''s-IDU'!E3277:H6091,2,FALSE)))</f>
        <v>RIEGO DE LIGA CON EMULSION ASFALTICA CRR-1 (SUMINISTRO, BARRIDO SUPERFICIE Y RIEGO MECANICO)</v>
      </c>
      <c r="D49" s="49"/>
      <c r="E49" s="49"/>
      <c r="F49" s="24" t="str">
        <f>+IF(A49="APU",VLOOKUP(B49,'APU''s-IDU'!$B$2:$E$3272,3,FALSE),IF(A49="INSUMO",VLOOKUP(B49,'APU''s-IDU'!E3277:H6091,3,FALSE)))</f>
        <v>M2</v>
      </c>
      <c r="G49" s="28">
        <f>IF(A49="APU",VLOOKUP(B49,'APU''s-IDU'!$B$2:$E$3272,4,FALSE),IF(A49="INSUMO",VLOOKUP(B49,'APU''s-IDU'!E3277:H6091,4,FALSE)))</f>
        <v>1914</v>
      </c>
      <c r="H49" s="26">
        <f>1*$G$22</f>
        <v>1.87</v>
      </c>
      <c r="I49" s="29">
        <f t="shared" si="0"/>
        <v>3579.1800000000003</v>
      </c>
      <c r="L49" s="30"/>
    </row>
    <row r="50" spans="1:12" ht="27" customHeight="1" x14ac:dyDescent="0.25">
      <c r="A50" s="21" t="s">
        <v>10</v>
      </c>
      <c r="B50" s="24">
        <v>4712</v>
      </c>
      <c r="C50" s="49" t="str">
        <f>+IF(A50="APU",VLOOKUP(B50,'APU''s-IDU'!$B$2:$E$3272,2,FALSE),IF(A50="INSUMO",VLOOKUP(B50,'APU''s-IDU'!E3278:H6092,2,FALSE)))</f>
        <v>MEZCLA ASFALTICA CON ASFALTO CAUCHO (SUMINISTRO, EXTENDIDO, NIVELACIÓN Y COMPACTACIÓN MECANICA)</v>
      </c>
      <c r="D50" s="49"/>
      <c r="E50" s="49"/>
      <c r="F50" s="24" t="str">
        <f>+IF(A50="APU",VLOOKUP(B50,'APU''s-IDU'!$B$2:$E$3272,3,FALSE),IF(A50="INSUMO",VLOOKUP(B50,'APU''s-IDU'!E3278:H6092,3,FALSE)))</f>
        <v>M3</v>
      </c>
      <c r="G50" s="28">
        <f>IF(A50="APU",VLOOKUP(B50,'APU''s-IDU'!$B$2:$E$3272,4,FALSE),IF(A50="INSUMO",VLOOKUP(B50,'APU''s-IDU'!E3278:H6092,4,FALSE)))</f>
        <v>882387</v>
      </c>
      <c r="H50" s="26">
        <f>1*$G$22*D25</f>
        <v>0.10098</v>
      </c>
      <c r="I50" s="29">
        <f t="shared" si="0"/>
        <v>89103.439259999999</v>
      </c>
      <c r="L50" s="30"/>
    </row>
    <row r="51" spans="1:12" ht="27" customHeight="1" x14ac:dyDescent="0.25">
      <c r="A51" s="21" t="s">
        <v>10</v>
      </c>
      <c r="B51" s="24">
        <v>8315</v>
      </c>
      <c r="C51" s="49" t="str">
        <f>+IF(A51="APU",VLOOKUP(B51,'APU''s-IDU'!$B$2:$E$3272,2,FALSE),IF(A51="INSUMO",VLOOKUP(B51,'APU''s-IDU'!E3279:H6093,2,FALSE)))</f>
        <v>PRUEBA DE HERMETICIDAD POR EL MÉTODO DE PRESIÓN POSITIVA CON AIRE PARA REDES DE ALCANTARILLADO - TRAMOS DE Ø 27" A Ø 40"</v>
      </c>
      <c r="D51" s="49"/>
      <c r="E51" s="49"/>
      <c r="F51" s="24" t="str">
        <f>+IF(A51="APU",VLOOKUP(B51,'APU''s-IDU'!$B$2:$E$3272,3,FALSE),IF(A51="INSUMO",VLOOKUP(B51,'APU''s-IDU'!E3279:H6093,3,FALSE)))</f>
        <v>UN</v>
      </c>
      <c r="G51" s="28">
        <f>IF(A51="APU",VLOOKUP(B51,'APU''s-IDU'!$B$2:$E$3272,4,FALSE),IF(A51="INSUMO",VLOOKUP(B51,'APU''s-IDU'!E3279:H6093,4,FALSE)))</f>
        <v>824670</v>
      </c>
      <c r="H51" s="26">
        <f>ROUND(1/33,2)</f>
        <v>0.03</v>
      </c>
      <c r="I51" s="29">
        <f t="shared" si="0"/>
        <v>24740.1</v>
      </c>
      <c r="L51" s="30"/>
    </row>
    <row r="52" spans="1:12" x14ac:dyDescent="0.25">
      <c r="C52" s="48"/>
      <c r="G52" s="30"/>
      <c r="J52" s="30"/>
      <c r="K52" s="30"/>
      <c r="L52" s="30"/>
    </row>
    <row r="53" spans="1:12" x14ac:dyDescent="0.25">
      <c r="G53" s="30"/>
      <c r="J53" s="30"/>
      <c r="K53" s="30"/>
      <c r="L53" s="30"/>
    </row>
    <row r="54" spans="1:12" ht="18.75" x14ac:dyDescent="0.25">
      <c r="H54" s="31" t="s">
        <v>9</v>
      </c>
      <c r="I54" s="32">
        <f>SUM(I32:I52)</f>
        <v>2558166.6594409067</v>
      </c>
      <c r="L54" s="30"/>
    </row>
    <row r="55" spans="1:12" x14ac:dyDescent="0.25">
      <c r="E55" s="30"/>
      <c r="F55" s="30"/>
      <c r="G55" s="30"/>
      <c r="H55" s="30"/>
    </row>
    <row r="56" spans="1:12" x14ac:dyDescent="0.25">
      <c r="E56" s="30"/>
      <c r="F56" s="30"/>
      <c r="G56" s="30"/>
      <c r="H56" s="30"/>
    </row>
  </sheetData>
  <mergeCells count="29">
    <mergeCell ref="C48:E48"/>
    <mergeCell ref="C49:E49"/>
    <mergeCell ref="C50:E50"/>
    <mergeCell ref="C51:E51"/>
    <mergeCell ref="C42:E42"/>
    <mergeCell ref="C43:E43"/>
    <mergeCell ref="C44:E44"/>
    <mergeCell ref="C45:E45"/>
    <mergeCell ref="C46:E46"/>
    <mergeCell ref="C47:E47"/>
    <mergeCell ref="C36:E36"/>
    <mergeCell ref="C37:E37"/>
    <mergeCell ref="C38:E38"/>
    <mergeCell ref="C39:E39"/>
    <mergeCell ref="C40:E40"/>
    <mergeCell ref="C41:E41"/>
    <mergeCell ref="B30:I30"/>
    <mergeCell ref="C31:E31"/>
    <mergeCell ref="C32:E32"/>
    <mergeCell ref="C33:E33"/>
    <mergeCell ref="C34:E34"/>
    <mergeCell ref="C35:E35"/>
    <mergeCell ref="C8:H8"/>
    <mergeCell ref="H13:H14"/>
    <mergeCell ref="I13:I14"/>
    <mergeCell ref="H15:H17"/>
    <mergeCell ref="I15:I17"/>
    <mergeCell ref="H18:H20"/>
    <mergeCell ref="I18:I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6088"/>
  <sheetViews>
    <sheetView workbookViewId="0">
      <pane xSplit="2" ySplit="1" topLeftCell="C451" activePane="bottomRight" state="frozen"/>
      <selection pane="topRight" activeCell="C1" sqref="C1"/>
      <selection pane="bottomLeft" activeCell="A2" sqref="A2"/>
      <selection pane="bottomRight" activeCell="C1" sqref="C1"/>
    </sheetView>
  </sheetViews>
  <sheetFormatPr baseColWidth="10" defaultRowHeight="15" x14ac:dyDescent="0.25"/>
  <cols>
    <col min="1" max="2" width="14.28515625" customWidth="1"/>
    <col min="3" max="3" width="79.28515625" customWidth="1"/>
    <col min="4" max="4" width="11.28515625" customWidth="1"/>
    <col min="5" max="5" width="26.7109375" customWidth="1"/>
  </cols>
  <sheetData>
    <row r="1" spans="1:5" ht="18" x14ac:dyDescent="0.25">
      <c r="A1" s="1" t="s">
        <v>12</v>
      </c>
      <c r="B1" s="1" t="s">
        <v>4</v>
      </c>
      <c r="C1" s="2" t="s">
        <v>13</v>
      </c>
      <c r="D1" s="3" t="s">
        <v>6</v>
      </c>
      <c r="E1" s="4" t="s">
        <v>14</v>
      </c>
    </row>
    <row r="2" spans="1:5" ht="15.75" hidden="1" x14ac:dyDescent="0.25">
      <c r="A2" s="5" t="s">
        <v>10</v>
      </c>
      <c r="B2" s="5">
        <v>3007</v>
      </c>
      <c r="C2" s="6" t="s">
        <v>15</v>
      </c>
      <c r="D2" s="7" t="s">
        <v>1</v>
      </c>
      <c r="E2" s="8">
        <v>678</v>
      </c>
    </row>
    <row r="3" spans="1:5" ht="31.5" hidden="1" x14ac:dyDescent="0.25">
      <c r="A3" s="5" t="s">
        <v>10</v>
      </c>
      <c r="B3" s="5">
        <v>3009</v>
      </c>
      <c r="C3" s="6" t="s">
        <v>16</v>
      </c>
      <c r="D3" s="7" t="s">
        <v>0</v>
      </c>
      <c r="E3" s="8">
        <v>29108</v>
      </c>
    </row>
    <row r="4" spans="1:5" ht="31.5" hidden="1" x14ac:dyDescent="0.25">
      <c r="A4" s="5" t="s">
        <v>10</v>
      </c>
      <c r="B4" s="5">
        <v>3010</v>
      </c>
      <c r="C4" s="6" t="s">
        <v>17</v>
      </c>
      <c r="D4" s="7" t="s">
        <v>0</v>
      </c>
      <c r="E4" s="8">
        <v>30471</v>
      </c>
    </row>
    <row r="5" spans="1:5" ht="31.5" hidden="1" x14ac:dyDescent="0.25">
      <c r="A5" s="5" t="s">
        <v>10</v>
      </c>
      <c r="B5" s="5">
        <v>3011</v>
      </c>
      <c r="C5" s="6" t="s">
        <v>18</v>
      </c>
      <c r="D5" s="7" t="s">
        <v>19</v>
      </c>
      <c r="E5" s="8">
        <v>4163</v>
      </c>
    </row>
    <row r="6" spans="1:5" ht="47.25" hidden="1" x14ac:dyDescent="0.25">
      <c r="A6" s="5" t="s">
        <v>10</v>
      </c>
      <c r="B6" s="5">
        <v>3012</v>
      </c>
      <c r="C6" s="6" t="s">
        <v>20</v>
      </c>
      <c r="D6" s="7" t="s">
        <v>1</v>
      </c>
      <c r="E6" s="8">
        <v>6206</v>
      </c>
    </row>
    <row r="7" spans="1:5" ht="31.5" hidden="1" x14ac:dyDescent="0.25">
      <c r="A7" s="5" t="s">
        <v>10</v>
      </c>
      <c r="B7" s="5">
        <v>3015</v>
      </c>
      <c r="C7" s="6" t="s">
        <v>21</v>
      </c>
      <c r="D7" s="7" t="s">
        <v>22</v>
      </c>
      <c r="E7" s="8">
        <v>244296</v>
      </c>
    </row>
    <row r="8" spans="1:5" ht="63" hidden="1" x14ac:dyDescent="0.25">
      <c r="A8" s="5" t="s">
        <v>10</v>
      </c>
      <c r="B8" s="5">
        <v>3017</v>
      </c>
      <c r="C8" s="6" t="s">
        <v>23</v>
      </c>
      <c r="D8" s="7" t="s">
        <v>0</v>
      </c>
      <c r="E8" s="8">
        <v>34829</v>
      </c>
    </row>
    <row r="9" spans="1:5" ht="31.5" hidden="1" x14ac:dyDescent="0.25">
      <c r="A9" s="5" t="s">
        <v>10</v>
      </c>
      <c r="B9" s="5">
        <v>3018</v>
      </c>
      <c r="C9" s="6" t="s">
        <v>24</v>
      </c>
      <c r="D9" s="7" t="s">
        <v>0</v>
      </c>
      <c r="E9" s="8">
        <v>52941</v>
      </c>
    </row>
    <row r="10" spans="1:5" ht="47.25" hidden="1" x14ac:dyDescent="0.25">
      <c r="A10" s="5" t="s">
        <v>10</v>
      </c>
      <c r="B10" s="5">
        <v>3021</v>
      </c>
      <c r="C10" s="6" t="s">
        <v>25</v>
      </c>
      <c r="D10" s="7" t="s">
        <v>1</v>
      </c>
      <c r="E10" s="8">
        <v>5598</v>
      </c>
    </row>
    <row r="11" spans="1:5" ht="31.5" hidden="1" x14ac:dyDescent="0.25">
      <c r="A11" s="5" t="s">
        <v>10</v>
      </c>
      <c r="B11" s="5">
        <v>3022</v>
      </c>
      <c r="C11" s="6" t="s">
        <v>26</v>
      </c>
      <c r="D11" s="7" t="s">
        <v>0</v>
      </c>
      <c r="E11" s="8">
        <v>46598</v>
      </c>
    </row>
    <row r="12" spans="1:5" ht="31.5" hidden="1" x14ac:dyDescent="0.25">
      <c r="A12" s="5" t="s">
        <v>10</v>
      </c>
      <c r="B12" s="5">
        <v>3024</v>
      </c>
      <c r="C12" s="6" t="s">
        <v>27</v>
      </c>
      <c r="D12" s="7" t="s">
        <v>0</v>
      </c>
      <c r="E12" s="8">
        <v>99570</v>
      </c>
    </row>
    <row r="13" spans="1:5" ht="31.5" hidden="1" x14ac:dyDescent="0.25">
      <c r="A13" s="5" t="s">
        <v>10</v>
      </c>
      <c r="B13" s="5">
        <v>3027</v>
      </c>
      <c r="C13" s="6" t="s">
        <v>28</v>
      </c>
      <c r="D13" s="7" t="s">
        <v>19</v>
      </c>
      <c r="E13" s="8">
        <v>50986</v>
      </c>
    </row>
    <row r="14" spans="1:5" ht="31.5" hidden="1" x14ac:dyDescent="0.25">
      <c r="A14" s="5" t="s">
        <v>10</v>
      </c>
      <c r="B14" s="5">
        <v>3041</v>
      </c>
      <c r="C14" s="6" t="s">
        <v>29</v>
      </c>
      <c r="D14" s="7" t="s">
        <v>19</v>
      </c>
      <c r="E14" s="8">
        <v>22643</v>
      </c>
    </row>
    <row r="15" spans="1:5" ht="31.5" hidden="1" x14ac:dyDescent="0.25">
      <c r="A15" s="5" t="s">
        <v>10</v>
      </c>
      <c r="B15" s="5">
        <v>3042</v>
      </c>
      <c r="C15" s="6" t="s">
        <v>30</v>
      </c>
      <c r="D15" s="7" t="s">
        <v>19</v>
      </c>
      <c r="E15" s="8">
        <v>39218</v>
      </c>
    </row>
    <row r="16" spans="1:5" ht="31.5" hidden="1" x14ac:dyDescent="0.25">
      <c r="A16" s="5" t="s">
        <v>10</v>
      </c>
      <c r="B16" s="5">
        <v>3043</v>
      </c>
      <c r="C16" s="6" t="s">
        <v>31</v>
      </c>
      <c r="D16" s="7" t="s">
        <v>19</v>
      </c>
      <c r="E16" s="8">
        <v>52129</v>
      </c>
    </row>
    <row r="17" spans="1:5" ht="31.5" hidden="1" x14ac:dyDescent="0.25">
      <c r="A17" s="5" t="s">
        <v>10</v>
      </c>
      <c r="B17" s="5">
        <v>3044</v>
      </c>
      <c r="C17" s="6" t="s">
        <v>32</v>
      </c>
      <c r="D17" s="7" t="s">
        <v>19</v>
      </c>
      <c r="E17" s="8">
        <v>73712</v>
      </c>
    </row>
    <row r="18" spans="1:5" ht="31.5" hidden="1" x14ac:dyDescent="0.25">
      <c r="A18" s="5" t="s">
        <v>10</v>
      </c>
      <c r="B18" s="5">
        <v>3045</v>
      </c>
      <c r="C18" s="6" t="s">
        <v>33</v>
      </c>
      <c r="D18" s="7" t="s">
        <v>19</v>
      </c>
      <c r="E18" s="8">
        <v>105662</v>
      </c>
    </row>
    <row r="19" spans="1:5" ht="31.5" hidden="1" x14ac:dyDescent="0.25">
      <c r="A19" s="5" t="s">
        <v>10</v>
      </c>
      <c r="B19" s="5">
        <v>3046</v>
      </c>
      <c r="C19" s="6" t="s">
        <v>34</v>
      </c>
      <c r="D19" s="7" t="s">
        <v>19</v>
      </c>
      <c r="E19" s="8">
        <v>179565</v>
      </c>
    </row>
    <row r="20" spans="1:5" ht="31.5" hidden="1" x14ac:dyDescent="0.25">
      <c r="A20" s="5" t="s">
        <v>10</v>
      </c>
      <c r="B20" s="5">
        <v>3047</v>
      </c>
      <c r="C20" s="6" t="s">
        <v>35</v>
      </c>
      <c r="D20" s="7" t="s">
        <v>19</v>
      </c>
      <c r="E20" s="8">
        <v>229777</v>
      </c>
    </row>
    <row r="21" spans="1:5" ht="31.5" hidden="1" x14ac:dyDescent="0.25">
      <c r="A21" s="5" t="s">
        <v>10</v>
      </c>
      <c r="B21" s="5">
        <v>3048</v>
      </c>
      <c r="C21" s="6" t="s">
        <v>36</v>
      </c>
      <c r="D21" s="7" t="s">
        <v>19</v>
      </c>
      <c r="E21" s="8">
        <v>297059</v>
      </c>
    </row>
    <row r="22" spans="1:5" ht="47.25" hidden="1" x14ac:dyDescent="0.25">
      <c r="A22" s="5" t="s">
        <v>10</v>
      </c>
      <c r="B22" s="5">
        <v>3050</v>
      </c>
      <c r="C22" s="6" t="s">
        <v>37</v>
      </c>
      <c r="D22" s="7" t="s">
        <v>0</v>
      </c>
      <c r="E22" s="8">
        <v>25485</v>
      </c>
    </row>
    <row r="23" spans="1:5" ht="31.5" hidden="1" x14ac:dyDescent="0.25">
      <c r="A23" s="5" t="s">
        <v>10</v>
      </c>
      <c r="B23" s="5">
        <v>3052</v>
      </c>
      <c r="C23" s="6" t="s">
        <v>38</v>
      </c>
      <c r="D23" s="7" t="s">
        <v>0</v>
      </c>
      <c r="E23" s="8">
        <v>82086</v>
      </c>
    </row>
    <row r="24" spans="1:5" ht="31.5" hidden="1" x14ac:dyDescent="0.25">
      <c r="A24" s="5" t="s">
        <v>10</v>
      </c>
      <c r="B24" s="5">
        <v>3055</v>
      </c>
      <c r="C24" s="6" t="s">
        <v>39</v>
      </c>
      <c r="D24" s="7" t="s">
        <v>19</v>
      </c>
      <c r="E24" s="8">
        <v>208024</v>
      </c>
    </row>
    <row r="25" spans="1:5" ht="31.5" hidden="1" x14ac:dyDescent="0.25">
      <c r="A25" s="5" t="s">
        <v>10</v>
      </c>
      <c r="B25" s="5">
        <v>3056</v>
      </c>
      <c r="C25" s="6" t="s">
        <v>40</v>
      </c>
      <c r="D25" s="7" t="s">
        <v>19</v>
      </c>
      <c r="E25" s="8">
        <v>275955</v>
      </c>
    </row>
    <row r="26" spans="1:5" ht="31.5" hidden="1" x14ac:dyDescent="0.25">
      <c r="A26" s="5" t="s">
        <v>10</v>
      </c>
      <c r="B26" s="5">
        <v>3057</v>
      </c>
      <c r="C26" s="6" t="s">
        <v>41</v>
      </c>
      <c r="D26" s="7" t="s">
        <v>22</v>
      </c>
      <c r="E26" s="8">
        <v>3331392</v>
      </c>
    </row>
    <row r="27" spans="1:5" ht="31.5" hidden="1" x14ac:dyDescent="0.25">
      <c r="A27" s="5" t="s">
        <v>10</v>
      </c>
      <c r="B27" s="5">
        <v>3058</v>
      </c>
      <c r="C27" s="6" t="s">
        <v>42</v>
      </c>
      <c r="D27" s="7" t="s">
        <v>22</v>
      </c>
      <c r="E27" s="8">
        <v>5576457</v>
      </c>
    </row>
    <row r="28" spans="1:5" ht="31.5" hidden="1" x14ac:dyDescent="0.25">
      <c r="A28" s="5" t="s">
        <v>10</v>
      </c>
      <c r="B28" s="5">
        <v>3059</v>
      </c>
      <c r="C28" s="6" t="s">
        <v>43</v>
      </c>
      <c r="D28" s="7" t="s">
        <v>22</v>
      </c>
      <c r="E28" s="8">
        <v>3297177</v>
      </c>
    </row>
    <row r="29" spans="1:5" ht="31.5" hidden="1" x14ac:dyDescent="0.25">
      <c r="A29" s="5" t="s">
        <v>10</v>
      </c>
      <c r="B29" s="5">
        <v>3062</v>
      </c>
      <c r="C29" s="6" t="s">
        <v>44</v>
      </c>
      <c r="D29" s="7" t="s">
        <v>1</v>
      </c>
      <c r="E29" s="8">
        <v>62165</v>
      </c>
    </row>
    <row r="30" spans="1:5" ht="31.5" hidden="1" x14ac:dyDescent="0.25">
      <c r="A30" s="5" t="s">
        <v>10</v>
      </c>
      <c r="B30" s="5">
        <v>3064</v>
      </c>
      <c r="C30" s="6" t="s">
        <v>45</v>
      </c>
      <c r="D30" s="7" t="s">
        <v>19</v>
      </c>
      <c r="E30" s="8">
        <v>59616</v>
      </c>
    </row>
    <row r="31" spans="1:5" ht="31.5" hidden="1" x14ac:dyDescent="0.25">
      <c r="A31" s="5" t="s">
        <v>10</v>
      </c>
      <c r="B31" s="5">
        <v>3065</v>
      </c>
      <c r="C31" s="6" t="s">
        <v>46</v>
      </c>
      <c r="D31" s="7" t="s">
        <v>19</v>
      </c>
      <c r="E31" s="8">
        <v>71267</v>
      </c>
    </row>
    <row r="32" spans="1:5" ht="31.5" hidden="1" x14ac:dyDescent="0.25">
      <c r="A32" s="5" t="s">
        <v>10</v>
      </c>
      <c r="B32" s="5">
        <v>3066</v>
      </c>
      <c r="C32" s="6" t="s">
        <v>47</v>
      </c>
      <c r="D32" s="7" t="s">
        <v>19</v>
      </c>
      <c r="E32" s="8">
        <v>99103</v>
      </c>
    </row>
    <row r="33" spans="1:5" ht="31.5" hidden="1" x14ac:dyDescent="0.25">
      <c r="A33" s="5" t="s">
        <v>10</v>
      </c>
      <c r="B33" s="5">
        <v>3067</v>
      </c>
      <c r="C33" s="6" t="s">
        <v>48</v>
      </c>
      <c r="D33" s="7" t="s">
        <v>19</v>
      </c>
      <c r="E33" s="8">
        <v>117450</v>
      </c>
    </row>
    <row r="34" spans="1:5" ht="31.5" hidden="1" x14ac:dyDescent="0.25">
      <c r="A34" s="5" t="s">
        <v>10</v>
      </c>
      <c r="B34" s="5">
        <v>3068</v>
      </c>
      <c r="C34" s="6" t="s">
        <v>49</v>
      </c>
      <c r="D34" s="7" t="s">
        <v>19</v>
      </c>
      <c r="E34" s="8">
        <v>150388</v>
      </c>
    </row>
    <row r="35" spans="1:5" ht="31.5" hidden="1" x14ac:dyDescent="0.25">
      <c r="A35" s="5" t="s">
        <v>10</v>
      </c>
      <c r="B35" s="5">
        <v>3069</v>
      </c>
      <c r="C35" s="6" t="s">
        <v>50</v>
      </c>
      <c r="D35" s="7" t="s">
        <v>19</v>
      </c>
      <c r="E35" s="8">
        <v>188737</v>
      </c>
    </row>
    <row r="36" spans="1:5" ht="31.5" hidden="1" x14ac:dyDescent="0.25">
      <c r="A36" s="5" t="s">
        <v>10</v>
      </c>
      <c r="B36" s="5">
        <v>3070</v>
      </c>
      <c r="C36" s="6" t="s">
        <v>51</v>
      </c>
      <c r="D36" s="7" t="s">
        <v>19</v>
      </c>
      <c r="E36" s="8">
        <v>241311</v>
      </c>
    </row>
    <row r="37" spans="1:5" ht="31.5" hidden="1" x14ac:dyDescent="0.25">
      <c r="A37" s="5" t="s">
        <v>10</v>
      </c>
      <c r="B37" s="5">
        <v>3071</v>
      </c>
      <c r="C37" s="6" t="s">
        <v>52</v>
      </c>
      <c r="D37" s="7" t="s">
        <v>19</v>
      </c>
      <c r="E37" s="8">
        <v>347427</v>
      </c>
    </row>
    <row r="38" spans="1:5" ht="47.25" hidden="1" x14ac:dyDescent="0.25">
      <c r="A38" s="5" t="s">
        <v>10</v>
      </c>
      <c r="B38" s="5">
        <v>3151</v>
      </c>
      <c r="C38" s="6" t="s">
        <v>53</v>
      </c>
      <c r="D38" s="7" t="s">
        <v>22</v>
      </c>
      <c r="E38" s="8">
        <v>1776141</v>
      </c>
    </row>
    <row r="39" spans="1:5" ht="15.75" hidden="1" x14ac:dyDescent="0.25">
      <c r="A39" s="5" t="s">
        <v>10</v>
      </c>
      <c r="B39" s="5">
        <v>3155</v>
      </c>
      <c r="C39" s="6" t="s">
        <v>54</v>
      </c>
      <c r="D39" s="7" t="s">
        <v>22</v>
      </c>
      <c r="E39" s="8">
        <v>157967</v>
      </c>
    </row>
    <row r="40" spans="1:5" ht="31.5" hidden="1" x14ac:dyDescent="0.25">
      <c r="A40" s="5" t="s">
        <v>10</v>
      </c>
      <c r="B40" s="5">
        <v>3159</v>
      </c>
      <c r="C40" s="6" t="s">
        <v>55</v>
      </c>
      <c r="D40" s="7" t="s">
        <v>19</v>
      </c>
      <c r="E40" s="8">
        <v>23933</v>
      </c>
    </row>
    <row r="41" spans="1:5" ht="31.5" hidden="1" x14ac:dyDescent="0.25">
      <c r="A41" s="5" t="s">
        <v>10</v>
      </c>
      <c r="B41" s="5">
        <v>3163</v>
      </c>
      <c r="C41" s="6" t="s">
        <v>56</v>
      </c>
      <c r="D41" s="7" t="s">
        <v>19</v>
      </c>
      <c r="E41" s="8">
        <v>250229</v>
      </c>
    </row>
    <row r="42" spans="1:5" ht="31.5" hidden="1" x14ac:dyDescent="0.25">
      <c r="A42" s="5" t="s">
        <v>10</v>
      </c>
      <c r="B42" s="5">
        <v>3172</v>
      </c>
      <c r="C42" s="6" t="s">
        <v>57</v>
      </c>
      <c r="D42" s="7" t="s">
        <v>1</v>
      </c>
      <c r="E42" s="8">
        <v>10270</v>
      </c>
    </row>
    <row r="43" spans="1:5" ht="31.5" hidden="1" x14ac:dyDescent="0.25">
      <c r="A43" s="5" t="s">
        <v>10</v>
      </c>
      <c r="B43" s="5">
        <v>3178</v>
      </c>
      <c r="C43" s="6" t="s">
        <v>58</v>
      </c>
      <c r="D43" s="7" t="s">
        <v>1</v>
      </c>
      <c r="E43" s="8">
        <v>28560</v>
      </c>
    </row>
    <row r="44" spans="1:5" ht="31.5" hidden="1" x14ac:dyDescent="0.25">
      <c r="A44" s="5" t="s">
        <v>10</v>
      </c>
      <c r="B44" s="5">
        <v>3180</v>
      </c>
      <c r="C44" s="6" t="s">
        <v>59</v>
      </c>
      <c r="D44" s="7" t="s">
        <v>19</v>
      </c>
      <c r="E44" s="8">
        <v>1299</v>
      </c>
    </row>
    <row r="45" spans="1:5" ht="31.5" hidden="1" x14ac:dyDescent="0.25">
      <c r="A45" s="5" t="s">
        <v>10</v>
      </c>
      <c r="B45" s="5">
        <v>3189</v>
      </c>
      <c r="C45" s="6" t="s">
        <v>60</v>
      </c>
      <c r="D45" s="7" t="s">
        <v>19</v>
      </c>
      <c r="E45" s="8">
        <v>219598</v>
      </c>
    </row>
    <row r="46" spans="1:5" ht="31.5" hidden="1" x14ac:dyDescent="0.25">
      <c r="A46" s="5" t="s">
        <v>10</v>
      </c>
      <c r="B46" s="5">
        <v>3194</v>
      </c>
      <c r="C46" s="6" t="s">
        <v>61</v>
      </c>
      <c r="D46" s="7" t="s">
        <v>19</v>
      </c>
      <c r="E46" s="8">
        <v>85078</v>
      </c>
    </row>
    <row r="47" spans="1:5" ht="31.5" hidden="1" x14ac:dyDescent="0.25">
      <c r="A47" s="5" t="s">
        <v>10</v>
      </c>
      <c r="B47" s="5">
        <v>3195</v>
      </c>
      <c r="C47" s="6" t="s">
        <v>62</v>
      </c>
      <c r="D47" s="7" t="s">
        <v>19</v>
      </c>
      <c r="E47" s="8">
        <v>36800</v>
      </c>
    </row>
    <row r="48" spans="1:5" ht="15.75" hidden="1" x14ac:dyDescent="0.25">
      <c r="A48" s="5" t="s">
        <v>10</v>
      </c>
      <c r="B48" s="5">
        <v>3196</v>
      </c>
      <c r="C48" s="6" t="s">
        <v>63</v>
      </c>
      <c r="D48" s="7" t="s">
        <v>22</v>
      </c>
      <c r="E48" s="8">
        <v>118797</v>
      </c>
    </row>
    <row r="49" spans="1:5" ht="15.75" hidden="1" x14ac:dyDescent="0.25">
      <c r="A49" s="5" t="s">
        <v>10</v>
      </c>
      <c r="B49" s="5">
        <v>3197</v>
      </c>
      <c r="C49" s="6" t="s">
        <v>64</v>
      </c>
      <c r="D49" s="7" t="s">
        <v>22</v>
      </c>
      <c r="E49" s="8">
        <v>144971</v>
      </c>
    </row>
    <row r="50" spans="1:5" ht="15.75" hidden="1" x14ac:dyDescent="0.25">
      <c r="A50" s="5" t="s">
        <v>10</v>
      </c>
      <c r="B50" s="5">
        <v>3198</v>
      </c>
      <c r="C50" s="6" t="s">
        <v>65</v>
      </c>
      <c r="D50" s="7" t="s">
        <v>22</v>
      </c>
      <c r="E50" s="8">
        <v>252071</v>
      </c>
    </row>
    <row r="51" spans="1:5" ht="15.75" hidden="1" x14ac:dyDescent="0.25">
      <c r="A51" s="5" t="s">
        <v>10</v>
      </c>
      <c r="B51" s="5">
        <v>3199</v>
      </c>
      <c r="C51" s="6" t="s">
        <v>66</v>
      </c>
      <c r="D51" s="7" t="s">
        <v>22</v>
      </c>
      <c r="E51" s="8">
        <v>302044</v>
      </c>
    </row>
    <row r="52" spans="1:5" ht="15.75" hidden="1" x14ac:dyDescent="0.25">
      <c r="A52" s="5" t="s">
        <v>10</v>
      </c>
      <c r="B52" s="5">
        <v>3200</v>
      </c>
      <c r="C52" s="6" t="s">
        <v>67</v>
      </c>
      <c r="D52" s="7" t="s">
        <v>22</v>
      </c>
      <c r="E52" s="8">
        <v>510571</v>
      </c>
    </row>
    <row r="53" spans="1:5" ht="15.75" hidden="1" x14ac:dyDescent="0.25">
      <c r="A53" s="5" t="s">
        <v>10</v>
      </c>
      <c r="B53" s="5">
        <v>3201</v>
      </c>
      <c r="C53" s="6" t="s">
        <v>68</v>
      </c>
      <c r="D53" s="7" t="s">
        <v>22</v>
      </c>
      <c r="E53" s="8">
        <v>726331</v>
      </c>
    </row>
    <row r="54" spans="1:5" ht="31.5" hidden="1" x14ac:dyDescent="0.25">
      <c r="A54" s="5" t="s">
        <v>10</v>
      </c>
      <c r="B54" s="5">
        <v>3202</v>
      </c>
      <c r="C54" s="6" t="s">
        <v>69</v>
      </c>
      <c r="D54" s="7" t="s">
        <v>0</v>
      </c>
      <c r="E54" s="8">
        <v>478509</v>
      </c>
    </row>
    <row r="55" spans="1:5" ht="31.5" hidden="1" x14ac:dyDescent="0.25">
      <c r="A55" s="5" t="s">
        <v>10</v>
      </c>
      <c r="B55" s="5">
        <v>3203</v>
      </c>
      <c r="C55" s="6" t="s">
        <v>70</v>
      </c>
      <c r="D55" s="7" t="s">
        <v>0</v>
      </c>
      <c r="E55" s="8">
        <v>406808</v>
      </c>
    </row>
    <row r="56" spans="1:5" ht="31.5" hidden="1" x14ac:dyDescent="0.25">
      <c r="A56" s="5" t="s">
        <v>10</v>
      </c>
      <c r="B56" s="5">
        <v>3204</v>
      </c>
      <c r="C56" s="6" t="s">
        <v>71</v>
      </c>
      <c r="D56" s="7" t="s">
        <v>0</v>
      </c>
      <c r="E56" s="8">
        <v>516221</v>
      </c>
    </row>
    <row r="57" spans="1:5" ht="31.5" hidden="1" x14ac:dyDescent="0.25">
      <c r="A57" s="5" t="s">
        <v>10</v>
      </c>
      <c r="B57" s="5">
        <v>3207</v>
      </c>
      <c r="C57" s="6" t="s">
        <v>72</v>
      </c>
      <c r="D57" s="7" t="s">
        <v>22</v>
      </c>
      <c r="E57" s="8">
        <v>37128</v>
      </c>
    </row>
    <row r="58" spans="1:5" ht="31.5" hidden="1" x14ac:dyDescent="0.25">
      <c r="A58" s="5" t="s">
        <v>10</v>
      </c>
      <c r="B58" s="5">
        <v>3209</v>
      </c>
      <c r="C58" s="6" t="s">
        <v>73</v>
      </c>
      <c r="D58" s="7" t="s">
        <v>19</v>
      </c>
      <c r="E58" s="8">
        <v>192804</v>
      </c>
    </row>
    <row r="59" spans="1:5" ht="31.5" hidden="1" x14ac:dyDescent="0.25">
      <c r="A59" s="5" t="s">
        <v>10</v>
      </c>
      <c r="B59" s="5">
        <v>3210</v>
      </c>
      <c r="C59" s="6" t="s">
        <v>74</v>
      </c>
      <c r="D59" s="7" t="s">
        <v>19</v>
      </c>
      <c r="E59" s="8">
        <v>43092</v>
      </c>
    </row>
    <row r="60" spans="1:5" ht="63" hidden="1" x14ac:dyDescent="0.25">
      <c r="A60" s="5" t="s">
        <v>10</v>
      </c>
      <c r="B60" s="5">
        <v>3221</v>
      </c>
      <c r="C60" s="6" t="s">
        <v>75</v>
      </c>
      <c r="D60" s="7" t="s">
        <v>22</v>
      </c>
      <c r="E60" s="8">
        <v>428963</v>
      </c>
    </row>
    <row r="61" spans="1:5" ht="15.75" hidden="1" x14ac:dyDescent="0.25">
      <c r="A61" s="5" t="s">
        <v>10</v>
      </c>
      <c r="B61" s="5">
        <v>3223</v>
      </c>
      <c r="C61" s="6" t="s">
        <v>76</v>
      </c>
      <c r="D61" s="7" t="s">
        <v>19</v>
      </c>
      <c r="E61" s="8">
        <v>14190</v>
      </c>
    </row>
    <row r="62" spans="1:5" ht="31.5" hidden="1" x14ac:dyDescent="0.25">
      <c r="A62" s="5" t="s">
        <v>10</v>
      </c>
      <c r="B62" s="5">
        <v>3224</v>
      </c>
      <c r="C62" s="6" t="s">
        <v>77</v>
      </c>
      <c r="D62" s="7" t="s">
        <v>19</v>
      </c>
      <c r="E62" s="8">
        <v>19124</v>
      </c>
    </row>
    <row r="63" spans="1:5" ht="15.75" hidden="1" x14ac:dyDescent="0.25">
      <c r="A63" s="5" t="s">
        <v>10</v>
      </c>
      <c r="B63" s="5">
        <v>3225</v>
      </c>
      <c r="C63" s="6" t="s">
        <v>78</v>
      </c>
      <c r="D63" s="7" t="s">
        <v>19</v>
      </c>
      <c r="E63" s="8">
        <v>26974</v>
      </c>
    </row>
    <row r="64" spans="1:5" ht="15.75" hidden="1" x14ac:dyDescent="0.25">
      <c r="A64" s="5" t="s">
        <v>10</v>
      </c>
      <c r="B64" s="5">
        <v>3226</v>
      </c>
      <c r="C64" s="6" t="s">
        <v>79</v>
      </c>
      <c r="D64" s="7" t="s">
        <v>19</v>
      </c>
      <c r="E64" s="8">
        <v>43084</v>
      </c>
    </row>
    <row r="65" spans="1:5" ht="15.75" hidden="1" x14ac:dyDescent="0.25">
      <c r="A65" s="5" t="s">
        <v>10</v>
      </c>
      <c r="B65" s="5">
        <v>3227</v>
      </c>
      <c r="C65" s="6" t="s">
        <v>80</v>
      </c>
      <c r="D65" s="7" t="s">
        <v>19</v>
      </c>
      <c r="E65" s="8">
        <v>90669</v>
      </c>
    </row>
    <row r="66" spans="1:5" ht="15.75" hidden="1" x14ac:dyDescent="0.25">
      <c r="A66" s="5" t="s">
        <v>10</v>
      </c>
      <c r="B66" s="5">
        <v>3228</v>
      </c>
      <c r="C66" s="6" t="s">
        <v>81</v>
      </c>
      <c r="D66" s="7" t="s">
        <v>19</v>
      </c>
      <c r="E66" s="8">
        <v>150084</v>
      </c>
    </row>
    <row r="67" spans="1:5" ht="15.75" hidden="1" x14ac:dyDescent="0.25">
      <c r="A67" s="5" t="s">
        <v>10</v>
      </c>
      <c r="B67" s="5">
        <v>3229</v>
      </c>
      <c r="C67" s="6" t="s">
        <v>82</v>
      </c>
      <c r="D67" s="7" t="s">
        <v>19</v>
      </c>
      <c r="E67" s="8">
        <v>233798</v>
      </c>
    </row>
    <row r="68" spans="1:5" ht="15.75" hidden="1" x14ac:dyDescent="0.25">
      <c r="A68" s="5" t="s">
        <v>10</v>
      </c>
      <c r="B68" s="5">
        <v>3230</v>
      </c>
      <c r="C68" s="6" t="s">
        <v>83</v>
      </c>
      <c r="D68" s="7" t="s">
        <v>19</v>
      </c>
      <c r="E68" s="8">
        <v>320898</v>
      </c>
    </row>
    <row r="69" spans="1:5" ht="15.75" hidden="1" x14ac:dyDescent="0.25">
      <c r="A69" s="5" t="s">
        <v>10</v>
      </c>
      <c r="B69" s="5">
        <v>3231</v>
      </c>
      <c r="C69" s="6" t="s">
        <v>84</v>
      </c>
      <c r="D69" s="7" t="s">
        <v>19</v>
      </c>
      <c r="E69" s="8">
        <v>12396</v>
      </c>
    </row>
    <row r="70" spans="1:5" ht="31.5" hidden="1" x14ac:dyDescent="0.25">
      <c r="A70" s="5" t="s">
        <v>10</v>
      </c>
      <c r="B70" s="5">
        <v>3232</v>
      </c>
      <c r="C70" s="6" t="s">
        <v>85</v>
      </c>
      <c r="D70" s="7" t="s">
        <v>19</v>
      </c>
      <c r="E70" s="8">
        <v>16576</v>
      </c>
    </row>
    <row r="71" spans="1:5" ht="15.75" hidden="1" x14ac:dyDescent="0.25">
      <c r="A71" s="5" t="s">
        <v>10</v>
      </c>
      <c r="B71" s="5">
        <v>3233</v>
      </c>
      <c r="C71" s="6" t="s">
        <v>86</v>
      </c>
      <c r="D71" s="7" t="s">
        <v>19</v>
      </c>
      <c r="E71" s="8">
        <v>23146</v>
      </c>
    </row>
    <row r="72" spans="1:5" ht="15.75" hidden="1" x14ac:dyDescent="0.25">
      <c r="A72" s="5" t="s">
        <v>10</v>
      </c>
      <c r="B72" s="5">
        <v>3234</v>
      </c>
      <c r="C72" s="6" t="s">
        <v>87</v>
      </c>
      <c r="D72" s="7" t="s">
        <v>19</v>
      </c>
      <c r="E72" s="8">
        <v>36798</v>
      </c>
    </row>
    <row r="73" spans="1:5" ht="15.75" hidden="1" x14ac:dyDescent="0.25">
      <c r="A73" s="5" t="s">
        <v>10</v>
      </c>
      <c r="B73" s="5">
        <v>3235</v>
      </c>
      <c r="C73" s="6" t="s">
        <v>88</v>
      </c>
      <c r="D73" s="7" t="s">
        <v>19</v>
      </c>
      <c r="E73" s="8">
        <v>75632</v>
      </c>
    </row>
    <row r="74" spans="1:5" ht="15.75" hidden="1" x14ac:dyDescent="0.25">
      <c r="A74" s="5" t="s">
        <v>10</v>
      </c>
      <c r="B74" s="5">
        <v>3236</v>
      </c>
      <c r="C74" s="6" t="s">
        <v>89</v>
      </c>
      <c r="D74" s="7" t="s">
        <v>19</v>
      </c>
      <c r="E74" s="8">
        <v>125113</v>
      </c>
    </row>
    <row r="75" spans="1:5" ht="15.75" hidden="1" x14ac:dyDescent="0.25">
      <c r="A75" s="5" t="s">
        <v>10</v>
      </c>
      <c r="B75" s="5">
        <v>3237</v>
      </c>
      <c r="C75" s="6" t="s">
        <v>90</v>
      </c>
      <c r="D75" s="7" t="s">
        <v>19</v>
      </c>
      <c r="E75" s="8">
        <v>192442</v>
      </c>
    </row>
    <row r="76" spans="1:5" ht="15.75" hidden="1" x14ac:dyDescent="0.25">
      <c r="A76" s="5" t="s">
        <v>10</v>
      </c>
      <c r="B76" s="5">
        <v>3238</v>
      </c>
      <c r="C76" s="6" t="s">
        <v>91</v>
      </c>
      <c r="D76" s="7" t="s">
        <v>19</v>
      </c>
      <c r="E76" s="8">
        <v>264918</v>
      </c>
    </row>
    <row r="77" spans="1:5" ht="31.5" hidden="1" x14ac:dyDescent="0.25">
      <c r="A77" s="5" t="s">
        <v>10</v>
      </c>
      <c r="B77" s="5">
        <v>3239</v>
      </c>
      <c r="C77" s="6" t="s">
        <v>92</v>
      </c>
      <c r="D77" s="7" t="s">
        <v>19</v>
      </c>
      <c r="E77" s="8">
        <v>19363</v>
      </c>
    </row>
    <row r="78" spans="1:5" ht="31.5" hidden="1" x14ac:dyDescent="0.25">
      <c r="A78" s="5" t="s">
        <v>10</v>
      </c>
      <c r="B78" s="5">
        <v>3240</v>
      </c>
      <c r="C78" s="6" t="s">
        <v>93</v>
      </c>
      <c r="D78" s="7" t="s">
        <v>19</v>
      </c>
      <c r="E78" s="8">
        <v>30502</v>
      </c>
    </row>
    <row r="79" spans="1:5" ht="31.5" hidden="1" x14ac:dyDescent="0.25">
      <c r="A79" s="5" t="s">
        <v>10</v>
      </c>
      <c r="B79" s="5">
        <v>3241</v>
      </c>
      <c r="C79" s="6" t="s">
        <v>94</v>
      </c>
      <c r="D79" s="7" t="s">
        <v>19</v>
      </c>
      <c r="E79" s="8">
        <v>63102</v>
      </c>
    </row>
    <row r="80" spans="1:5" ht="31.5" hidden="1" x14ac:dyDescent="0.25">
      <c r="A80" s="5" t="s">
        <v>10</v>
      </c>
      <c r="B80" s="5">
        <v>3242</v>
      </c>
      <c r="C80" s="6" t="s">
        <v>95</v>
      </c>
      <c r="D80" s="7" t="s">
        <v>19</v>
      </c>
      <c r="E80" s="8">
        <v>103815</v>
      </c>
    </row>
    <row r="81" spans="1:5" ht="31.5" hidden="1" x14ac:dyDescent="0.25">
      <c r="A81" s="5" t="s">
        <v>10</v>
      </c>
      <c r="B81" s="5">
        <v>3243</v>
      </c>
      <c r="C81" s="6" t="s">
        <v>96</v>
      </c>
      <c r="D81" s="7" t="s">
        <v>19</v>
      </c>
      <c r="E81" s="8">
        <v>159916</v>
      </c>
    </row>
    <row r="82" spans="1:5" ht="31.5" hidden="1" x14ac:dyDescent="0.25">
      <c r="A82" s="5" t="s">
        <v>10</v>
      </c>
      <c r="B82" s="5">
        <v>3245</v>
      </c>
      <c r="C82" s="6" t="s">
        <v>97</v>
      </c>
      <c r="D82" s="7" t="s">
        <v>19</v>
      </c>
      <c r="E82" s="8">
        <v>218934</v>
      </c>
    </row>
    <row r="83" spans="1:5" ht="15.75" hidden="1" x14ac:dyDescent="0.25">
      <c r="A83" s="5" t="s">
        <v>10</v>
      </c>
      <c r="B83" s="5">
        <v>3246</v>
      </c>
      <c r="C83" s="6" t="s">
        <v>98</v>
      </c>
      <c r="D83" s="7" t="s">
        <v>19</v>
      </c>
      <c r="E83" s="8">
        <v>26140</v>
      </c>
    </row>
    <row r="84" spans="1:5" ht="15.75" hidden="1" x14ac:dyDescent="0.25">
      <c r="A84" s="5" t="s">
        <v>10</v>
      </c>
      <c r="B84" s="5">
        <v>3247</v>
      </c>
      <c r="C84" s="6" t="s">
        <v>99</v>
      </c>
      <c r="D84" s="7" t="s">
        <v>19</v>
      </c>
      <c r="E84" s="8">
        <v>52332</v>
      </c>
    </row>
    <row r="85" spans="1:5" ht="15.75" hidden="1" x14ac:dyDescent="0.25">
      <c r="A85" s="5" t="s">
        <v>10</v>
      </c>
      <c r="B85" s="5">
        <v>3248</v>
      </c>
      <c r="C85" s="6" t="s">
        <v>100</v>
      </c>
      <c r="D85" s="7" t="s">
        <v>19</v>
      </c>
      <c r="E85" s="8">
        <v>84930</v>
      </c>
    </row>
    <row r="86" spans="1:5" ht="15.75" hidden="1" x14ac:dyDescent="0.25">
      <c r="A86" s="5" t="s">
        <v>10</v>
      </c>
      <c r="B86" s="5">
        <v>3249</v>
      </c>
      <c r="C86" s="6" t="s">
        <v>101</v>
      </c>
      <c r="D86" s="7" t="s">
        <v>19</v>
      </c>
      <c r="E86" s="8">
        <v>130444</v>
      </c>
    </row>
    <row r="87" spans="1:5" ht="15.75" hidden="1" x14ac:dyDescent="0.25">
      <c r="A87" s="5" t="s">
        <v>10</v>
      </c>
      <c r="B87" s="5">
        <v>3250</v>
      </c>
      <c r="C87" s="6" t="s">
        <v>102</v>
      </c>
      <c r="D87" s="7" t="s">
        <v>19</v>
      </c>
      <c r="E87" s="8">
        <v>178343</v>
      </c>
    </row>
    <row r="88" spans="1:5" ht="15.75" hidden="1" x14ac:dyDescent="0.25">
      <c r="A88" s="5" t="s">
        <v>10</v>
      </c>
      <c r="B88" s="5">
        <v>3251</v>
      </c>
      <c r="C88" s="6" t="s">
        <v>103</v>
      </c>
      <c r="D88" s="7" t="s">
        <v>22</v>
      </c>
      <c r="E88" s="8">
        <v>407604</v>
      </c>
    </row>
    <row r="89" spans="1:5" ht="15.75" hidden="1" x14ac:dyDescent="0.25">
      <c r="A89" s="5" t="s">
        <v>10</v>
      </c>
      <c r="B89" s="5">
        <v>3252</v>
      </c>
      <c r="C89" s="6" t="s">
        <v>104</v>
      </c>
      <c r="D89" s="7" t="s">
        <v>22</v>
      </c>
      <c r="E89" s="8">
        <v>397652</v>
      </c>
    </row>
    <row r="90" spans="1:5" ht="15.75" hidden="1" x14ac:dyDescent="0.25">
      <c r="A90" s="5" t="s">
        <v>10</v>
      </c>
      <c r="B90" s="5">
        <v>3253</v>
      </c>
      <c r="C90" s="6" t="s">
        <v>105</v>
      </c>
      <c r="D90" s="7" t="s">
        <v>22</v>
      </c>
      <c r="E90" s="8">
        <v>428479</v>
      </c>
    </row>
    <row r="91" spans="1:5" ht="15.75" hidden="1" x14ac:dyDescent="0.25">
      <c r="A91" s="5" t="s">
        <v>10</v>
      </c>
      <c r="B91" s="5">
        <v>3254</v>
      </c>
      <c r="C91" s="6" t="s">
        <v>106</v>
      </c>
      <c r="D91" s="7" t="s">
        <v>22</v>
      </c>
      <c r="E91" s="8">
        <v>530819</v>
      </c>
    </row>
    <row r="92" spans="1:5" ht="15.75" hidden="1" x14ac:dyDescent="0.25">
      <c r="A92" s="5" t="s">
        <v>10</v>
      </c>
      <c r="B92" s="5">
        <v>3255</v>
      </c>
      <c r="C92" s="6" t="s">
        <v>107</v>
      </c>
      <c r="D92" s="7" t="s">
        <v>22</v>
      </c>
      <c r="E92" s="8">
        <v>643850</v>
      </c>
    </row>
    <row r="93" spans="1:5" ht="15.75" hidden="1" x14ac:dyDescent="0.25">
      <c r="A93" s="5" t="s">
        <v>10</v>
      </c>
      <c r="B93" s="5">
        <v>3256</v>
      </c>
      <c r="C93" s="6" t="s">
        <v>108</v>
      </c>
      <c r="D93" s="7" t="s">
        <v>22</v>
      </c>
      <c r="E93" s="8">
        <v>740240</v>
      </c>
    </row>
    <row r="94" spans="1:5" ht="15.75" hidden="1" x14ac:dyDescent="0.25">
      <c r="A94" s="5" t="s">
        <v>10</v>
      </c>
      <c r="B94" s="5">
        <v>3257</v>
      </c>
      <c r="C94" s="6" t="s">
        <v>109</v>
      </c>
      <c r="D94" s="7" t="s">
        <v>22</v>
      </c>
      <c r="E94" s="8">
        <v>836630</v>
      </c>
    </row>
    <row r="95" spans="1:5" ht="15.75" hidden="1" x14ac:dyDescent="0.25">
      <c r="A95" s="5" t="s">
        <v>10</v>
      </c>
      <c r="B95" s="5">
        <v>3258</v>
      </c>
      <c r="C95" s="6" t="s">
        <v>110</v>
      </c>
      <c r="D95" s="7" t="s">
        <v>22</v>
      </c>
      <c r="E95" s="8">
        <v>874710</v>
      </c>
    </row>
    <row r="96" spans="1:5" ht="15.75" hidden="1" x14ac:dyDescent="0.25">
      <c r="A96" s="5" t="s">
        <v>10</v>
      </c>
      <c r="B96" s="5">
        <v>3259</v>
      </c>
      <c r="C96" s="6" t="s">
        <v>111</v>
      </c>
      <c r="D96" s="7" t="s">
        <v>22</v>
      </c>
      <c r="E96" s="8">
        <v>912790</v>
      </c>
    </row>
    <row r="97" spans="1:5" ht="15.75" hidden="1" x14ac:dyDescent="0.25">
      <c r="A97" s="5" t="s">
        <v>10</v>
      </c>
      <c r="B97" s="5">
        <v>3260</v>
      </c>
      <c r="C97" s="6" t="s">
        <v>112</v>
      </c>
      <c r="D97" s="7" t="s">
        <v>22</v>
      </c>
      <c r="E97" s="8">
        <v>905159</v>
      </c>
    </row>
    <row r="98" spans="1:5" ht="15.75" hidden="1" x14ac:dyDescent="0.25">
      <c r="A98" s="5" t="s">
        <v>10</v>
      </c>
      <c r="B98" s="5">
        <v>3261</v>
      </c>
      <c r="C98" s="6" t="s">
        <v>113</v>
      </c>
      <c r="D98" s="7" t="s">
        <v>22</v>
      </c>
      <c r="E98" s="8">
        <v>1086039</v>
      </c>
    </row>
    <row r="99" spans="1:5" ht="15.75" hidden="1" x14ac:dyDescent="0.25">
      <c r="A99" s="5" t="s">
        <v>10</v>
      </c>
      <c r="B99" s="5">
        <v>3262</v>
      </c>
      <c r="C99" s="6" t="s">
        <v>114</v>
      </c>
      <c r="D99" s="7" t="s">
        <v>22</v>
      </c>
      <c r="E99" s="8">
        <v>1125309</v>
      </c>
    </row>
    <row r="100" spans="1:5" ht="15.75" hidden="1" x14ac:dyDescent="0.25">
      <c r="A100" s="5" t="s">
        <v>10</v>
      </c>
      <c r="B100" s="5">
        <v>3263</v>
      </c>
      <c r="C100" s="6" t="s">
        <v>115</v>
      </c>
      <c r="D100" s="7" t="s">
        <v>22</v>
      </c>
      <c r="E100" s="8">
        <v>1178859</v>
      </c>
    </row>
    <row r="101" spans="1:5" ht="15.75" hidden="1" x14ac:dyDescent="0.25">
      <c r="A101" s="5" t="s">
        <v>10</v>
      </c>
      <c r="B101" s="5">
        <v>3264</v>
      </c>
      <c r="C101" s="6" t="s">
        <v>116</v>
      </c>
      <c r="D101" s="7" t="s">
        <v>22</v>
      </c>
      <c r="E101" s="8">
        <v>1358549</v>
      </c>
    </row>
    <row r="102" spans="1:5" ht="15.75" hidden="1" x14ac:dyDescent="0.25">
      <c r="A102" s="5" t="s">
        <v>10</v>
      </c>
      <c r="B102" s="5">
        <v>3265</v>
      </c>
      <c r="C102" s="6" t="s">
        <v>117</v>
      </c>
      <c r="D102" s="7" t="s">
        <v>22</v>
      </c>
      <c r="E102" s="8">
        <v>1460889</v>
      </c>
    </row>
    <row r="103" spans="1:5" ht="15.75" hidden="1" x14ac:dyDescent="0.25">
      <c r="A103" s="5" t="s">
        <v>10</v>
      </c>
      <c r="B103" s="5">
        <v>3267</v>
      </c>
      <c r="C103" s="6" t="s">
        <v>118</v>
      </c>
      <c r="D103" s="7" t="s">
        <v>22</v>
      </c>
      <c r="E103" s="8">
        <v>1568449</v>
      </c>
    </row>
    <row r="104" spans="1:5" ht="15.75" hidden="1" x14ac:dyDescent="0.25">
      <c r="A104" s="5" t="s">
        <v>10</v>
      </c>
      <c r="B104" s="5">
        <v>3268</v>
      </c>
      <c r="C104" s="6" t="s">
        <v>119</v>
      </c>
      <c r="D104" s="7" t="s">
        <v>22</v>
      </c>
      <c r="E104" s="8">
        <v>1632709</v>
      </c>
    </row>
    <row r="105" spans="1:5" ht="15.75" hidden="1" x14ac:dyDescent="0.25">
      <c r="A105" s="5" t="s">
        <v>10</v>
      </c>
      <c r="B105" s="5">
        <v>3269</v>
      </c>
      <c r="C105" s="6" t="s">
        <v>120</v>
      </c>
      <c r="D105" s="7" t="s">
        <v>22</v>
      </c>
      <c r="E105" s="8">
        <v>1954009</v>
      </c>
    </row>
    <row r="106" spans="1:5" ht="15.75" hidden="1" x14ac:dyDescent="0.25">
      <c r="A106" s="5" t="s">
        <v>10</v>
      </c>
      <c r="B106" s="5">
        <v>3270</v>
      </c>
      <c r="C106" s="6" t="s">
        <v>121</v>
      </c>
      <c r="D106" s="7" t="s">
        <v>22</v>
      </c>
      <c r="E106" s="8">
        <v>2146789</v>
      </c>
    </row>
    <row r="107" spans="1:5" ht="15.75" hidden="1" x14ac:dyDescent="0.25">
      <c r="A107" s="5" t="s">
        <v>10</v>
      </c>
      <c r="B107" s="5">
        <v>3271</v>
      </c>
      <c r="C107" s="6" t="s">
        <v>122</v>
      </c>
      <c r="D107" s="7" t="s">
        <v>22</v>
      </c>
      <c r="E107" s="8">
        <v>2532349</v>
      </c>
    </row>
    <row r="108" spans="1:5" ht="15.75" hidden="1" x14ac:dyDescent="0.25">
      <c r="A108" s="5" t="s">
        <v>10</v>
      </c>
      <c r="B108" s="5">
        <v>3272</v>
      </c>
      <c r="C108" s="6" t="s">
        <v>123</v>
      </c>
      <c r="D108" s="7" t="s">
        <v>22</v>
      </c>
      <c r="E108" s="8">
        <v>2660869</v>
      </c>
    </row>
    <row r="109" spans="1:5" ht="15.75" hidden="1" x14ac:dyDescent="0.25">
      <c r="A109" s="5" t="s">
        <v>10</v>
      </c>
      <c r="B109" s="5">
        <v>3273</v>
      </c>
      <c r="C109" s="6" t="s">
        <v>124</v>
      </c>
      <c r="D109" s="7" t="s">
        <v>22</v>
      </c>
      <c r="E109" s="8">
        <v>9393052</v>
      </c>
    </row>
    <row r="110" spans="1:5" ht="15.75" hidden="1" x14ac:dyDescent="0.25">
      <c r="A110" s="5" t="s">
        <v>10</v>
      </c>
      <c r="B110" s="5">
        <v>3274</v>
      </c>
      <c r="C110" s="6" t="s">
        <v>125</v>
      </c>
      <c r="D110" s="7" t="s">
        <v>22</v>
      </c>
      <c r="E110" s="8">
        <v>10259065</v>
      </c>
    </row>
    <row r="111" spans="1:5" ht="15.75" hidden="1" x14ac:dyDescent="0.25">
      <c r="A111" s="5" t="s">
        <v>10</v>
      </c>
      <c r="B111" s="5">
        <v>3275</v>
      </c>
      <c r="C111" s="6" t="s">
        <v>126</v>
      </c>
      <c r="D111" s="7" t="s">
        <v>22</v>
      </c>
      <c r="E111" s="8">
        <v>10504194</v>
      </c>
    </row>
    <row r="112" spans="1:5" ht="15.75" hidden="1" x14ac:dyDescent="0.25">
      <c r="A112" s="5" t="s">
        <v>10</v>
      </c>
      <c r="B112" s="5">
        <v>3276</v>
      </c>
      <c r="C112" s="6" t="s">
        <v>127</v>
      </c>
      <c r="D112" s="7" t="s">
        <v>22</v>
      </c>
      <c r="E112" s="8">
        <v>10925105</v>
      </c>
    </row>
    <row r="113" spans="1:5" ht="15.75" hidden="1" x14ac:dyDescent="0.25">
      <c r="A113" s="5" t="s">
        <v>10</v>
      </c>
      <c r="B113" s="5">
        <v>3277</v>
      </c>
      <c r="C113" s="6" t="s">
        <v>128</v>
      </c>
      <c r="D113" s="7" t="s">
        <v>22</v>
      </c>
      <c r="E113" s="8">
        <v>12434581</v>
      </c>
    </row>
    <row r="114" spans="1:5" ht="15.75" hidden="1" x14ac:dyDescent="0.25">
      <c r="A114" s="5" t="s">
        <v>10</v>
      </c>
      <c r="B114" s="5">
        <v>3278</v>
      </c>
      <c r="C114" s="6" t="s">
        <v>129</v>
      </c>
      <c r="D114" s="7" t="s">
        <v>22</v>
      </c>
      <c r="E114" s="8">
        <v>13900515</v>
      </c>
    </row>
    <row r="115" spans="1:5" ht="15.75" hidden="1" x14ac:dyDescent="0.25">
      <c r="A115" s="5" t="s">
        <v>10</v>
      </c>
      <c r="B115" s="5">
        <v>3279</v>
      </c>
      <c r="C115" s="6" t="s">
        <v>130</v>
      </c>
      <c r="D115" s="7" t="s">
        <v>22</v>
      </c>
      <c r="E115" s="8">
        <v>15498689</v>
      </c>
    </row>
    <row r="116" spans="1:5" ht="15.75" hidden="1" x14ac:dyDescent="0.25">
      <c r="A116" s="5" t="s">
        <v>10</v>
      </c>
      <c r="B116" s="5">
        <v>3280</v>
      </c>
      <c r="C116" s="6" t="s">
        <v>131</v>
      </c>
      <c r="D116" s="7" t="s">
        <v>22</v>
      </c>
      <c r="E116" s="8">
        <v>16987200</v>
      </c>
    </row>
    <row r="117" spans="1:5" ht="15.75" hidden="1" x14ac:dyDescent="0.25">
      <c r="A117" s="5" t="s">
        <v>10</v>
      </c>
      <c r="B117" s="5">
        <v>3281</v>
      </c>
      <c r="C117" s="6" t="s">
        <v>132</v>
      </c>
      <c r="D117" s="7" t="s">
        <v>22</v>
      </c>
      <c r="E117" s="8">
        <v>282420</v>
      </c>
    </row>
    <row r="118" spans="1:5" ht="15.75" hidden="1" x14ac:dyDescent="0.25">
      <c r="A118" s="5" t="s">
        <v>10</v>
      </c>
      <c r="B118" s="5">
        <v>3282</v>
      </c>
      <c r="C118" s="6" t="s">
        <v>133</v>
      </c>
      <c r="D118" s="7" t="s">
        <v>22</v>
      </c>
      <c r="E118" s="8">
        <v>293728</v>
      </c>
    </row>
    <row r="119" spans="1:5" ht="15.75" hidden="1" x14ac:dyDescent="0.25">
      <c r="A119" s="5" t="s">
        <v>10</v>
      </c>
      <c r="B119" s="5">
        <v>3283</v>
      </c>
      <c r="C119" s="6" t="s">
        <v>134</v>
      </c>
      <c r="D119" s="7" t="s">
        <v>19</v>
      </c>
      <c r="E119" s="8">
        <v>5666</v>
      </c>
    </row>
    <row r="120" spans="1:5" ht="31.5" hidden="1" x14ac:dyDescent="0.25">
      <c r="A120" s="5" t="s">
        <v>10</v>
      </c>
      <c r="B120" s="5">
        <v>3284</v>
      </c>
      <c r="C120" s="6" t="s">
        <v>135</v>
      </c>
      <c r="D120" s="7" t="s">
        <v>19</v>
      </c>
      <c r="E120" s="8">
        <v>9062</v>
      </c>
    </row>
    <row r="121" spans="1:5" ht="31.5" hidden="1" x14ac:dyDescent="0.25">
      <c r="A121" s="5" t="s">
        <v>10</v>
      </c>
      <c r="B121" s="5">
        <v>3285</v>
      </c>
      <c r="C121" s="6" t="s">
        <v>136</v>
      </c>
      <c r="D121" s="7" t="s">
        <v>19</v>
      </c>
      <c r="E121" s="8">
        <v>7573</v>
      </c>
    </row>
    <row r="122" spans="1:5" ht="31.5" hidden="1" x14ac:dyDescent="0.25">
      <c r="A122" s="5" t="s">
        <v>10</v>
      </c>
      <c r="B122" s="5">
        <v>3286</v>
      </c>
      <c r="C122" s="6" t="s">
        <v>137</v>
      </c>
      <c r="D122" s="7" t="s">
        <v>19</v>
      </c>
      <c r="E122" s="8">
        <v>12778</v>
      </c>
    </row>
    <row r="123" spans="1:5" ht="31.5" hidden="1" x14ac:dyDescent="0.25">
      <c r="A123" s="5" t="s">
        <v>10</v>
      </c>
      <c r="B123" s="5">
        <v>3287</v>
      </c>
      <c r="C123" s="6" t="s">
        <v>138</v>
      </c>
      <c r="D123" s="7" t="s">
        <v>19</v>
      </c>
      <c r="E123" s="8">
        <v>39629</v>
      </c>
    </row>
    <row r="124" spans="1:5" ht="31.5" hidden="1" x14ac:dyDescent="0.25">
      <c r="A124" s="5" t="s">
        <v>10</v>
      </c>
      <c r="B124" s="5">
        <v>3288</v>
      </c>
      <c r="C124" s="6" t="s">
        <v>139</v>
      </c>
      <c r="D124" s="7" t="s">
        <v>19</v>
      </c>
      <c r="E124" s="8">
        <v>24689</v>
      </c>
    </row>
    <row r="125" spans="1:5" ht="31.5" hidden="1" x14ac:dyDescent="0.25">
      <c r="A125" s="5" t="s">
        <v>10</v>
      </c>
      <c r="B125" s="5">
        <v>3291</v>
      </c>
      <c r="C125" s="6" t="s">
        <v>140</v>
      </c>
      <c r="D125" s="7" t="s">
        <v>22</v>
      </c>
      <c r="E125" s="8">
        <v>94302</v>
      </c>
    </row>
    <row r="126" spans="1:5" ht="31.5" hidden="1" x14ac:dyDescent="0.25">
      <c r="A126" s="5" t="s">
        <v>10</v>
      </c>
      <c r="B126" s="5">
        <v>3292</v>
      </c>
      <c r="C126" s="6" t="s">
        <v>141</v>
      </c>
      <c r="D126" s="7" t="s">
        <v>22</v>
      </c>
      <c r="E126" s="8">
        <v>128839</v>
      </c>
    </row>
    <row r="127" spans="1:5" ht="31.5" hidden="1" x14ac:dyDescent="0.25">
      <c r="A127" s="5" t="s">
        <v>10</v>
      </c>
      <c r="B127" s="5">
        <v>3293</v>
      </c>
      <c r="C127" s="6" t="s">
        <v>142</v>
      </c>
      <c r="D127" s="7" t="s">
        <v>22</v>
      </c>
      <c r="E127" s="8">
        <v>199120</v>
      </c>
    </row>
    <row r="128" spans="1:5" ht="31.5" hidden="1" x14ac:dyDescent="0.25">
      <c r="A128" s="5" t="s">
        <v>10</v>
      </c>
      <c r="B128" s="5">
        <v>3294</v>
      </c>
      <c r="C128" s="6" t="s">
        <v>143</v>
      </c>
      <c r="D128" s="7" t="s">
        <v>22</v>
      </c>
      <c r="E128" s="8">
        <v>399294</v>
      </c>
    </row>
    <row r="129" spans="1:5" ht="31.5" hidden="1" x14ac:dyDescent="0.25">
      <c r="A129" s="5" t="s">
        <v>10</v>
      </c>
      <c r="B129" s="5">
        <v>3295</v>
      </c>
      <c r="C129" s="6" t="s">
        <v>144</v>
      </c>
      <c r="D129" s="7" t="s">
        <v>22</v>
      </c>
      <c r="E129" s="8">
        <v>729148</v>
      </c>
    </row>
    <row r="130" spans="1:5" ht="31.5" hidden="1" x14ac:dyDescent="0.25">
      <c r="A130" s="5" t="s">
        <v>10</v>
      </c>
      <c r="B130" s="5">
        <v>3296</v>
      </c>
      <c r="C130" s="6" t="s">
        <v>145</v>
      </c>
      <c r="D130" s="7" t="s">
        <v>22</v>
      </c>
      <c r="E130" s="8">
        <v>1307935</v>
      </c>
    </row>
    <row r="131" spans="1:5" ht="31.5" hidden="1" x14ac:dyDescent="0.25">
      <c r="A131" s="5" t="s">
        <v>10</v>
      </c>
      <c r="B131" s="5">
        <v>3297</v>
      </c>
      <c r="C131" s="6" t="s">
        <v>146</v>
      </c>
      <c r="D131" s="7" t="s">
        <v>22</v>
      </c>
      <c r="E131" s="8">
        <v>1582670</v>
      </c>
    </row>
    <row r="132" spans="1:5" ht="31.5" hidden="1" x14ac:dyDescent="0.25">
      <c r="A132" s="5" t="s">
        <v>10</v>
      </c>
      <c r="B132" s="5">
        <v>3298</v>
      </c>
      <c r="C132" s="6" t="s">
        <v>147</v>
      </c>
      <c r="D132" s="7" t="s">
        <v>22</v>
      </c>
      <c r="E132" s="8">
        <v>2462663</v>
      </c>
    </row>
    <row r="133" spans="1:5" ht="31.5" hidden="1" x14ac:dyDescent="0.25">
      <c r="A133" s="5" t="s">
        <v>10</v>
      </c>
      <c r="B133" s="5">
        <v>3299</v>
      </c>
      <c r="C133" s="6" t="s">
        <v>148</v>
      </c>
      <c r="D133" s="7" t="s">
        <v>22</v>
      </c>
      <c r="E133" s="8">
        <v>3437178</v>
      </c>
    </row>
    <row r="134" spans="1:5" ht="31.5" hidden="1" x14ac:dyDescent="0.25">
      <c r="A134" s="5" t="s">
        <v>10</v>
      </c>
      <c r="B134" s="5">
        <v>3300</v>
      </c>
      <c r="C134" s="6" t="s">
        <v>149</v>
      </c>
      <c r="D134" s="7" t="s">
        <v>22</v>
      </c>
      <c r="E134" s="8">
        <v>4170738</v>
      </c>
    </row>
    <row r="135" spans="1:5" ht="31.5" hidden="1" x14ac:dyDescent="0.25">
      <c r="A135" s="5" t="s">
        <v>10</v>
      </c>
      <c r="B135" s="5">
        <v>3301</v>
      </c>
      <c r="C135" s="6" t="s">
        <v>150</v>
      </c>
      <c r="D135" s="7" t="s">
        <v>22</v>
      </c>
      <c r="E135" s="8">
        <v>5218972</v>
      </c>
    </row>
    <row r="136" spans="1:5" ht="31.5" hidden="1" x14ac:dyDescent="0.25">
      <c r="A136" s="5" t="s">
        <v>10</v>
      </c>
      <c r="B136" s="5">
        <v>3303</v>
      </c>
      <c r="C136" s="6" t="s">
        <v>151</v>
      </c>
      <c r="D136" s="7" t="s">
        <v>22</v>
      </c>
      <c r="E136" s="8">
        <v>107392</v>
      </c>
    </row>
    <row r="137" spans="1:5" ht="31.5" hidden="1" x14ac:dyDescent="0.25">
      <c r="A137" s="5" t="s">
        <v>10</v>
      </c>
      <c r="B137" s="5">
        <v>3304</v>
      </c>
      <c r="C137" s="6" t="s">
        <v>152</v>
      </c>
      <c r="D137" s="7" t="s">
        <v>22</v>
      </c>
      <c r="E137" s="8">
        <v>126459</v>
      </c>
    </row>
    <row r="138" spans="1:5" ht="31.5" hidden="1" x14ac:dyDescent="0.25">
      <c r="A138" s="5" t="s">
        <v>10</v>
      </c>
      <c r="B138" s="5">
        <v>3305</v>
      </c>
      <c r="C138" s="6" t="s">
        <v>153</v>
      </c>
      <c r="D138" s="7" t="s">
        <v>22</v>
      </c>
      <c r="E138" s="8">
        <v>166990</v>
      </c>
    </row>
    <row r="139" spans="1:5" ht="31.5" hidden="1" x14ac:dyDescent="0.25">
      <c r="A139" s="5" t="s">
        <v>10</v>
      </c>
      <c r="B139" s="5">
        <v>3306</v>
      </c>
      <c r="C139" s="6" t="s">
        <v>154</v>
      </c>
      <c r="D139" s="7" t="s">
        <v>22</v>
      </c>
      <c r="E139" s="8">
        <v>340984</v>
      </c>
    </row>
    <row r="140" spans="1:5" ht="31.5" hidden="1" x14ac:dyDescent="0.25">
      <c r="A140" s="5" t="s">
        <v>10</v>
      </c>
      <c r="B140" s="5">
        <v>3307</v>
      </c>
      <c r="C140" s="6" t="s">
        <v>155</v>
      </c>
      <c r="D140" s="7" t="s">
        <v>22</v>
      </c>
      <c r="E140" s="8">
        <v>689878</v>
      </c>
    </row>
    <row r="141" spans="1:5" ht="31.5" hidden="1" x14ac:dyDescent="0.25">
      <c r="A141" s="5" t="s">
        <v>10</v>
      </c>
      <c r="B141" s="5">
        <v>3308</v>
      </c>
      <c r="C141" s="6" t="s">
        <v>156</v>
      </c>
      <c r="D141" s="7" t="s">
        <v>22</v>
      </c>
      <c r="E141" s="8">
        <v>1115055</v>
      </c>
    </row>
    <row r="142" spans="1:5" ht="31.5" hidden="1" x14ac:dyDescent="0.25">
      <c r="A142" s="5" t="s">
        <v>10</v>
      </c>
      <c r="B142" s="5">
        <v>3309</v>
      </c>
      <c r="C142" s="6" t="s">
        <v>157</v>
      </c>
      <c r="D142" s="7" t="s">
        <v>22</v>
      </c>
      <c r="E142" s="8">
        <v>1552682</v>
      </c>
    </row>
    <row r="143" spans="1:5" ht="31.5" hidden="1" x14ac:dyDescent="0.25">
      <c r="A143" s="5" t="s">
        <v>10</v>
      </c>
      <c r="B143" s="5">
        <v>3310</v>
      </c>
      <c r="C143" s="6" t="s">
        <v>158</v>
      </c>
      <c r="D143" s="7" t="s">
        <v>22</v>
      </c>
      <c r="E143" s="8">
        <v>1768204</v>
      </c>
    </row>
    <row r="144" spans="1:5" ht="31.5" hidden="1" x14ac:dyDescent="0.25">
      <c r="A144" s="5" t="s">
        <v>10</v>
      </c>
      <c r="B144" s="5">
        <v>3311</v>
      </c>
      <c r="C144" s="6" t="s">
        <v>159</v>
      </c>
      <c r="D144" s="7" t="s">
        <v>22</v>
      </c>
      <c r="E144" s="8">
        <v>2607558</v>
      </c>
    </row>
    <row r="145" spans="1:5" ht="31.5" hidden="1" x14ac:dyDescent="0.25">
      <c r="A145" s="5" t="s">
        <v>10</v>
      </c>
      <c r="B145" s="5">
        <v>3312</v>
      </c>
      <c r="C145" s="6" t="s">
        <v>160</v>
      </c>
      <c r="D145" s="7" t="s">
        <v>22</v>
      </c>
      <c r="E145" s="8">
        <v>3492382</v>
      </c>
    </row>
    <row r="146" spans="1:5" ht="31.5" hidden="1" x14ac:dyDescent="0.25">
      <c r="A146" s="5" t="s">
        <v>10</v>
      </c>
      <c r="B146" s="5">
        <v>3313</v>
      </c>
      <c r="C146" s="6" t="s">
        <v>161</v>
      </c>
      <c r="D146" s="7" t="s">
        <v>22</v>
      </c>
      <c r="E146" s="8">
        <v>5041877</v>
      </c>
    </row>
    <row r="147" spans="1:5" ht="31.5" hidden="1" x14ac:dyDescent="0.25">
      <c r="A147" s="5" t="s">
        <v>10</v>
      </c>
      <c r="B147" s="5">
        <v>3315</v>
      </c>
      <c r="C147" s="6" t="s">
        <v>162</v>
      </c>
      <c r="D147" s="7" t="s">
        <v>22</v>
      </c>
      <c r="E147" s="8">
        <v>282674</v>
      </c>
    </row>
    <row r="148" spans="1:5" ht="31.5" hidden="1" x14ac:dyDescent="0.25">
      <c r="A148" s="5" t="s">
        <v>10</v>
      </c>
      <c r="B148" s="5">
        <v>3316</v>
      </c>
      <c r="C148" s="6" t="s">
        <v>163</v>
      </c>
      <c r="D148" s="7" t="s">
        <v>22</v>
      </c>
      <c r="E148" s="8">
        <v>1359902</v>
      </c>
    </row>
    <row r="149" spans="1:5" ht="31.5" hidden="1" x14ac:dyDescent="0.25">
      <c r="A149" s="5" t="s">
        <v>10</v>
      </c>
      <c r="B149" s="5">
        <v>3317</v>
      </c>
      <c r="C149" s="6" t="s">
        <v>164</v>
      </c>
      <c r="D149" s="7" t="s">
        <v>22</v>
      </c>
      <c r="E149" s="8">
        <v>276724</v>
      </c>
    </row>
    <row r="150" spans="1:5" ht="31.5" hidden="1" x14ac:dyDescent="0.25">
      <c r="A150" s="5" t="s">
        <v>10</v>
      </c>
      <c r="B150" s="5">
        <v>3318</v>
      </c>
      <c r="C150" s="6" t="s">
        <v>165</v>
      </c>
      <c r="D150" s="7" t="s">
        <v>22</v>
      </c>
      <c r="E150" s="8">
        <v>1180212</v>
      </c>
    </row>
    <row r="151" spans="1:5" ht="15.75" hidden="1" x14ac:dyDescent="0.25">
      <c r="A151" s="5" t="s">
        <v>10</v>
      </c>
      <c r="B151" s="5">
        <v>3320</v>
      </c>
      <c r="C151" s="6" t="s">
        <v>166</v>
      </c>
      <c r="D151" s="7" t="s">
        <v>22</v>
      </c>
      <c r="E151" s="8">
        <v>244594</v>
      </c>
    </row>
    <row r="152" spans="1:5" ht="31.5" hidden="1" x14ac:dyDescent="0.25">
      <c r="A152" s="5" t="s">
        <v>10</v>
      </c>
      <c r="B152" s="5">
        <v>3322</v>
      </c>
      <c r="C152" s="6" t="s">
        <v>167</v>
      </c>
      <c r="D152" s="7" t="s">
        <v>22</v>
      </c>
      <c r="E152" s="8">
        <v>364297</v>
      </c>
    </row>
    <row r="153" spans="1:5" ht="31.5" hidden="1" x14ac:dyDescent="0.25">
      <c r="A153" s="5" t="s">
        <v>10</v>
      </c>
      <c r="B153" s="5">
        <v>3323</v>
      </c>
      <c r="C153" s="6" t="s">
        <v>168</v>
      </c>
      <c r="D153" s="7" t="s">
        <v>22</v>
      </c>
      <c r="E153" s="8">
        <v>511558</v>
      </c>
    </row>
    <row r="154" spans="1:5" ht="31.5" hidden="1" x14ac:dyDescent="0.25">
      <c r="A154" s="5" t="s">
        <v>10</v>
      </c>
      <c r="B154" s="5">
        <v>3324</v>
      </c>
      <c r="C154" s="6" t="s">
        <v>169</v>
      </c>
      <c r="D154" s="7" t="s">
        <v>22</v>
      </c>
      <c r="E154" s="8">
        <v>1264911</v>
      </c>
    </row>
    <row r="155" spans="1:5" ht="31.5" hidden="1" x14ac:dyDescent="0.25">
      <c r="A155" s="5" t="s">
        <v>10</v>
      </c>
      <c r="B155" s="5">
        <v>3325</v>
      </c>
      <c r="C155" s="6" t="s">
        <v>170</v>
      </c>
      <c r="D155" s="7" t="s">
        <v>22</v>
      </c>
      <c r="E155" s="8">
        <v>1903321</v>
      </c>
    </row>
    <row r="156" spans="1:5" ht="31.5" hidden="1" x14ac:dyDescent="0.25">
      <c r="A156" s="5" t="s">
        <v>10</v>
      </c>
      <c r="B156" s="5">
        <v>3327</v>
      </c>
      <c r="C156" s="6" t="s">
        <v>171</v>
      </c>
      <c r="D156" s="7" t="s">
        <v>22</v>
      </c>
      <c r="E156" s="8">
        <v>2383602</v>
      </c>
    </row>
    <row r="157" spans="1:5" ht="31.5" hidden="1" x14ac:dyDescent="0.25">
      <c r="A157" s="5" t="s">
        <v>10</v>
      </c>
      <c r="B157" s="5">
        <v>3328</v>
      </c>
      <c r="C157" s="6" t="s">
        <v>172</v>
      </c>
      <c r="D157" s="7" t="s">
        <v>22</v>
      </c>
      <c r="E157" s="8">
        <v>2302025</v>
      </c>
    </row>
    <row r="158" spans="1:5" ht="31.5" hidden="1" x14ac:dyDescent="0.25">
      <c r="A158" s="5" t="s">
        <v>10</v>
      </c>
      <c r="B158" s="5">
        <v>3329</v>
      </c>
      <c r="C158" s="6" t="s">
        <v>173</v>
      </c>
      <c r="D158" s="7" t="s">
        <v>22</v>
      </c>
      <c r="E158" s="8">
        <v>3214859</v>
      </c>
    </row>
    <row r="159" spans="1:5" ht="31.5" hidden="1" x14ac:dyDescent="0.25">
      <c r="A159" s="5" t="s">
        <v>10</v>
      </c>
      <c r="B159" s="5">
        <v>3330</v>
      </c>
      <c r="C159" s="6" t="s">
        <v>174</v>
      </c>
      <c r="D159" s="7" t="s">
        <v>22</v>
      </c>
      <c r="E159" s="8">
        <v>3423219</v>
      </c>
    </row>
    <row r="160" spans="1:5" ht="31.5" hidden="1" x14ac:dyDescent="0.25">
      <c r="A160" s="5" t="s">
        <v>10</v>
      </c>
      <c r="B160" s="5">
        <v>3331</v>
      </c>
      <c r="C160" s="6" t="s">
        <v>175</v>
      </c>
      <c r="D160" s="7" t="s">
        <v>22</v>
      </c>
      <c r="E160" s="8">
        <v>4694886</v>
      </c>
    </row>
    <row r="161" spans="1:5" ht="47.25" hidden="1" x14ac:dyDescent="0.25">
      <c r="A161" s="5" t="s">
        <v>10</v>
      </c>
      <c r="B161" s="5">
        <v>3347</v>
      </c>
      <c r="C161" s="6" t="s">
        <v>176</v>
      </c>
      <c r="D161" s="7" t="s">
        <v>22</v>
      </c>
      <c r="E161" s="8">
        <v>732393</v>
      </c>
    </row>
    <row r="162" spans="1:5" ht="47.25" hidden="1" x14ac:dyDescent="0.25">
      <c r="A162" s="5" t="s">
        <v>10</v>
      </c>
      <c r="B162" s="5">
        <v>3348</v>
      </c>
      <c r="C162" s="6" t="s">
        <v>177</v>
      </c>
      <c r="D162" s="7" t="s">
        <v>22</v>
      </c>
      <c r="E162" s="8">
        <v>841608</v>
      </c>
    </row>
    <row r="163" spans="1:5" ht="47.25" hidden="1" x14ac:dyDescent="0.25">
      <c r="A163" s="5" t="s">
        <v>10</v>
      </c>
      <c r="B163" s="5">
        <v>3350</v>
      </c>
      <c r="C163" s="6" t="s">
        <v>178</v>
      </c>
      <c r="D163" s="7" t="s">
        <v>22</v>
      </c>
      <c r="E163" s="8">
        <v>855836</v>
      </c>
    </row>
    <row r="164" spans="1:5" ht="47.25" hidden="1" x14ac:dyDescent="0.25">
      <c r="A164" s="5" t="s">
        <v>10</v>
      </c>
      <c r="B164" s="5">
        <v>3351</v>
      </c>
      <c r="C164" s="6" t="s">
        <v>179</v>
      </c>
      <c r="D164" s="7" t="s">
        <v>22</v>
      </c>
      <c r="E164" s="8">
        <v>1008406</v>
      </c>
    </row>
    <row r="165" spans="1:5" ht="47.25" hidden="1" x14ac:dyDescent="0.25">
      <c r="A165" s="5" t="s">
        <v>10</v>
      </c>
      <c r="B165" s="5">
        <v>3352</v>
      </c>
      <c r="C165" s="6" t="s">
        <v>180</v>
      </c>
      <c r="D165" s="7" t="s">
        <v>22</v>
      </c>
      <c r="E165" s="8">
        <v>1131904</v>
      </c>
    </row>
    <row r="166" spans="1:5" ht="47.25" hidden="1" x14ac:dyDescent="0.25">
      <c r="A166" s="5" t="s">
        <v>10</v>
      </c>
      <c r="B166" s="5">
        <v>3353</v>
      </c>
      <c r="C166" s="6" t="s">
        <v>181</v>
      </c>
      <c r="D166" s="7" t="s">
        <v>22</v>
      </c>
      <c r="E166" s="8">
        <v>1030406</v>
      </c>
    </row>
    <row r="167" spans="1:5" ht="47.25" hidden="1" x14ac:dyDescent="0.25">
      <c r="A167" s="5" t="s">
        <v>10</v>
      </c>
      <c r="B167" s="5">
        <v>3354</v>
      </c>
      <c r="C167" s="6" t="s">
        <v>182</v>
      </c>
      <c r="D167" s="7" t="s">
        <v>22</v>
      </c>
      <c r="E167" s="8">
        <v>1395698</v>
      </c>
    </row>
    <row r="168" spans="1:5" ht="47.25" hidden="1" x14ac:dyDescent="0.25">
      <c r="A168" s="5" t="s">
        <v>10</v>
      </c>
      <c r="B168" s="5">
        <v>3355</v>
      </c>
      <c r="C168" s="6" t="s">
        <v>183</v>
      </c>
      <c r="D168" s="7" t="s">
        <v>22</v>
      </c>
      <c r="E168" s="8">
        <v>1486696</v>
      </c>
    </row>
    <row r="169" spans="1:5" ht="47.25" hidden="1" x14ac:dyDescent="0.25">
      <c r="A169" s="5" t="s">
        <v>10</v>
      </c>
      <c r="B169" s="5">
        <v>3356</v>
      </c>
      <c r="C169" s="6" t="s">
        <v>184</v>
      </c>
      <c r="D169" s="7" t="s">
        <v>22</v>
      </c>
      <c r="E169" s="8">
        <v>1844256</v>
      </c>
    </row>
    <row r="170" spans="1:5" ht="47.25" hidden="1" x14ac:dyDescent="0.25">
      <c r="A170" s="5" t="s">
        <v>10</v>
      </c>
      <c r="B170" s="5">
        <v>3357</v>
      </c>
      <c r="C170" s="6" t="s">
        <v>185</v>
      </c>
      <c r="D170" s="7" t="s">
        <v>22</v>
      </c>
      <c r="E170" s="8">
        <v>1910160</v>
      </c>
    </row>
    <row r="171" spans="1:5" ht="47.25" hidden="1" x14ac:dyDescent="0.25">
      <c r="A171" s="5" t="s">
        <v>10</v>
      </c>
      <c r="B171" s="5">
        <v>3358</v>
      </c>
      <c r="C171" s="6" t="s">
        <v>186</v>
      </c>
      <c r="D171" s="7" t="s">
        <v>22</v>
      </c>
      <c r="E171" s="8">
        <v>1398118</v>
      </c>
    </row>
    <row r="172" spans="1:5" ht="31.5" hidden="1" x14ac:dyDescent="0.25">
      <c r="A172" s="5" t="s">
        <v>10</v>
      </c>
      <c r="B172" s="5">
        <v>3359</v>
      </c>
      <c r="C172" s="6" t="s">
        <v>187</v>
      </c>
      <c r="D172" s="7" t="s">
        <v>22</v>
      </c>
      <c r="E172" s="8">
        <v>1902104</v>
      </c>
    </row>
    <row r="173" spans="1:5" ht="31.5" hidden="1" x14ac:dyDescent="0.25">
      <c r="A173" s="5" t="s">
        <v>10</v>
      </c>
      <c r="B173" s="5">
        <v>3360</v>
      </c>
      <c r="C173" s="6" t="s">
        <v>188</v>
      </c>
      <c r="D173" s="7" t="s">
        <v>22</v>
      </c>
      <c r="E173" s="8">
        <v>1999836</v>
      </c>
    </row>
    <row r="174" spans="1:5" ht="31.5" hidden="1" x14ac:dyDescent="0.25">
      <c r="A174" s="5" t="s">
        <v>10</v>
      </c>
      <c r="B174" s="5">
        <v>3361</v>
      </c>
      <c r="C174" s="6" t="s">
        <v>189</v>
      </c>
      <c r="D174" s="7" t="s">
        <v>22</v>
      </c>
      <c r="E174" s="8">
        <v>2138722</v>
      </c>
    </row>
    <row r="175" spans="1:5" ht="31.5" hidden="1" x14ac:dyDescent="0.25">
      <c r="A175" s="5" t="s">
        <v>10</v>
      </c>
      <c r="B175" s="5">
        <v>3363</v>
      </c>
      <c r="C175" s="6" t="s">
        <v>190</v>
      </c>
      <c r="D175" s="7" t="s">
        <v>22</v>
      </c>
      <c r="E175" s="8">
        <v>2365361</v>
      </c>
    </row>
    <row r="176" spans="1:5" ht="47.25" hidden="1" x14ac:dyDescent="0.25">
      <c r="A176" s="5" t="s">
        <v>10</v>
      </c>
      <c r="B176" s="5">
        <v>3364</v>
      </c>
      <c r="C176" s="6" t="s">
        <v>191</v>
      </c>
      <c r="D176" s="7" t="s">
        <v>22</v>
      </c>
      <c r="E176" s="8">
        <v>719185</v>
      </c>
    </row>
    <row r="177" spans="1:5" ht="47.25" hidden="1" x14ac:dyDescent="0.25">
      <c r="A177" s="5" t="s">
        <v>10</v>
      </c>
      <c r="B177" s="5">
        <v>3365</v>
      </c>
      <c r="C177" s="6" t="s">
        <v>192</v>
      </c>
      <c r="D177" s="7" t="s">
        <v>22</v>
      </c>
      <c r="E177" s="8">
        <v>900165</v>
      </c>
    </row>
    <row r="178" spans="1:5" ht="47.25" hidden="1" x14ac:dyDescent="0.25">
      <c r="A178" s="5" t="s">
        <v>10</v>
      </c>
      <c r="B178" s="5">
        <v>3366</v>
      </c>
      <c r="C178" s="6" t="s">
        <v>193</v>
      </c>
      <c r="D178" s="7" t="s">
        <v>22</v>
      </c>
      <c r="E178" s="8">
        <v>997900</v>
      </c>
    </row>
    <row r="179" spans="1:5" ht="47.25" hidden="1" x14ac:dyDescent="0.25">
      <c r="A179" s="5" t="s">
        <v>10</v>
      </c>
      <c r="B179" s="5">
        <v>3368</v>
      </c>
      <c r="C179" s="6" t="s">
        <v>194</v>
      </c>
      <c r="D179" s="7" t="s">
        <v>22</v>
      </c>
      <c r="E179" s="8">
        <v>893736</v>
      </c>
    </row>
    <row r="180" spans="1:5" ht="47.25" hidden="1" x14ac:dyDescent="0.25">
      <c r="A180" s="5" t="s">
        <v>10</v>
      </c>
      <c r="B180" s="5">
        <v>3369</v>
      </c>
      <c r="C180" s="6" t="s">
        <v>195</v>
      </c>
      <c r="D180" s="7" t="s">
        <v>22</v>
      </c>
      <c r="E180" s="8">
        <v>1015453</v>
      </c>
    </row>
    <row r="181" spans="1:5" ht="47.25" hidden="1" x14ac:dyDescent="0.25">
      <c r="A181" s="5" t="s">
        <v>10</v>
      </c>
      <c r="B181" s="5">
        <v>3370</v>
      </c>
      <c r="C181" s="6" t="s">
        <v>196</v>
      </c>
      <c r="D181" s="7" t="s">
        <v>22</v>
      </c>
      <c r="E181" s="8">
        <v>1144466</v>
      </c>
    </row>
    <row r="182" spans="1:5" ht="47.25" hidden="1" x14ac:dyDescent="0.25">
      <c r="A182" s="5" t="s">
        <v>10</v>
      </c>
      <c r="B182" s="5">
        <v>3371</v>
      </c>
      <c r="C182" s="6" t="s">
        <v>197</v>
      </c>
      <c r="D182" s="7" t="s">
        <v>22</v>
      </c>
      <c r="E182" s="8">
        <v>997214</v>
      </c>
    </row>
    <row r="183" spans="1:5" ht="47.25" hidden="1" x14ac:dyDescent="0.25">
      <c r="A183" s="5" t="s">
        <v>10</v>
      </c>
      <c r="B183" s="5">
        <v>3372</v>
      </c>
      <c r="C183" s="6" t="s">
        <v>198</v>
      </c>
      <c r="D183" s="7" t="s">
        <v>22</v>
      </c>
      <c r="E183" s="8">
        <v>1139238</v>
      </c>
    </row>
    <row r="184" spans="1:5" ht="47.25" hidden="1" x14ac:dyDescent="0.25">
      <c r="A184" s="5" t="s">
        <v>10</v>
      </c>
      <c r="B184" s="5">
        <v>3373</v>
      </c>
      <c r="C184" s="6" t="s">
        <v>199</v>
      </c>
      <c r="D184" s="7" t="s">
        <v>22</v>
      </c>
      <c r="E184" s="8">
        <v>1395698</v>
      </c>
    </row>
    <row r="185" spans="1:5" ht="47.25" hidden="1" x14ac:dyDescent="0.25">
      <c r="A185" s="5" t="s">
        <v>10</v>
      </c>
      <c r="B185" s="5">
        <v>3374</v>
      </c>
      <c r="C185" s="6" t="s">
        <v>200</v>
      </c>
      <c r="D185" s="7" t="s">
        <v>22</v>
      </c>
      <c r="E185" s="8">
        <v>1427878</v>
      </c>
    </row>
    <row r="186" spans="1:5" ht="47.25" hidden="1" x14ac:dyDescent="0.25">
      <c r="A186" s="5" t="s">
        <v>10</v>
      </c>
      <c r="B186" s="5">
        <v>3375</v>
      </c>
      <c r="C186" s="6" t="s">
        <v>201</v>
      </c>
      <c r="D186" s="7" t="s">
        <v>22</v>
      </c>
      <c r="E186" s="8">
        <v>1706435</v>
      </c>
    </row>
    <row r="187" spans="1:5" ht="47.25" hidden="1" x14ac:dyDescent="0.25">
      <c r="A187" s="5" t="s">
        <v>10</v>
      </c>
      <c r="B187" s="5">
        <v>3376</v>
      </c>
      <c r="C187" s="6" t="s">
        <v>202</v>
      </c>
      <c r="D187" s="7" t="s">
        <v>22</v>
      </c>
      <c r="E187" s="8">
        <v>2113318</v>
      </c>
    </row>
    <row r="188" spans="1:5" ht="31.5" hidden="1" x14ac:dyDescent="0.25">
      <c r="A188" s="5" t="s">
        <v>10</v>
      </c>
      <c r="B188" s="5">
        <v>3378</v>
      </c>
      <c r="C188" s="6" t="s">
        <v>203</v>
      </c>
      <c r="D188" s="7" t="s">
        <v>1</v>
      </c>
      <c r="E188" s="8">
        <v>2546</v>
      </c>
    </row>
    <row r="189" spans="1:5" ht="31.5" hidden="1" x14ac:dyDescent="0.25">
      <c r="A189" s="5" t="s">
        <v>10</v>
      </c>
      <c r="B189" s="5">
        <v>3379</v>
      </c>
      <c r="C189" s="6" t="s">
        <v>204</v>
      </c>
      <c r="D189" s="7" t="s">
        <v>19</v>
      </c>
      <c r="E189" s="8">
        <v>155991</v>
      </c>
    </row>
    <row r="190" spans="1:5" ht="31.5" hidden="1" x14ac:dyDescent="0.25">
      <c r="A190" s="5" t="s">
        <v>10</v>
      </c>
      <c r="B190" s="5">
        <v>3380</v>
      </c>
      <c r="C190" s="6" t="s">
        <v>205</v>
      </c>
      <c r="D190" s="7" t="s">
        <v>19</v>
      </c>
      <c r="E190" s="8">
        <v>70765</v>
      </c>
    </row>
    <row r="191" spans="1:5" ht="31.5" hidden="1" x14ac:dyDescent="0.25">
      <c r="A191" s="5" t="s">
        <v>10</v>
      </c>
      <c r="B191" s="5">
        <v>3382</v>
      </c>
      <c r="C191" s="6" t="s">
        <v>206</v>
      </c>
      <c r="D191" s="7" t="s">
        <v>19</v>
      </c>
      <c r="E191" s="8">
        <v>16542</v>
      </c>
    </row>
    <row r="192" spans="1:5" ht="31.5" hidden="1" x14ac:dyDescent="0.25">
      <c r="A192" s="5" t="s">
        <v>10</v>
      </c>
      <c r="B192" s="5">
        <v>3385</v>
      </c>
      <c r="C192" s="6" t="s">
        <v>207</v>
      </c>
      <c r="D192" s="7" t="s">
        <v>19</v>
      </c>
      <c r="E192" s="8">
        <v>104730</v>
      </c>
    </row>
    <row r="193" spans="1:5" ht="31.5" hidden="1" x14ac:dyDescent="0.25">
      <c r="A193" s="5" t="s">
        <v>10</v>
      </c>
      <c r="B193" s="5">
        <v>3388</v>
      </c>
      <c r="C193" s="6" t="s">
        <v>208</v>
      </c>
      <c r="D193" s="7" t="s">
        <v>19</v>
      </c>
      <c r="E193" s="8">
        <v>347437</v>
      </c>
    </row>
    <row r="194" spans="1:5" ht="31.5" hidden="1" x14ac:dyDescent="0.25">
      <c r="A194" s="5" t="s">
        <v>10</v>
      </c>
      <c r="B194" s="5">
        <v>3391</v>
      </c>
      <c r="C194" s="6" t="s">
        <v>209</v>
      </c>
      <c r="D194" s="7" t="s">
        <v>22</v>
      </c>
      <c r="E194" s="8">
        <v>166990</v>
      </c>
    </row>
    <row r="195" spans="1:5" ht="31.5" hidden="1" x14ac:dyDescent="0.25">
      <c r="A195" s="5" t="s">
        <v>10</v>
      </c>
      <c r="B195" s="5">
        <v>3393</v>
      </c>
      <c r="C195" s="6" t="s">
        <v>210</v>
      </c>
      <c r="D195" s="7" t="s">
        <v>22</v>
      </c>
      <c r="E195" s="8">
        <v>952668</v>
      </c>
    </row>
    <row r="196" spans="1:5" ht="31.5" hidden="1" x14ac:dyDescent="0.25">
      <c r="A196" s="5" t="s">
        <v>10</v>
      </c>
      <c r="B196" s="5">
        <v>3394</v>
      </c>
      <c r="C196" s="6" t="s">
        <v>211</v>
      </c>
      <c r="D196" s="7" t="s">
        <v>0</v>
      </c>
      <c r="E196" s="8">
        <v>512472</v>
      </c>
    </row>
    <row r="197" spans="1:5" ht="31.5" hidden="1" x14ac:dyDescent="0.25">
      <c r="A197" s="5" t="s">
        <v>10</v>
      </c>
      <c r="B197" s="5">
        <v>3396</v>
      </c>
      <c r="C197" s="6" t="s">
        <v>212</v>
      </c>
      <c r="D197" s="7" t="s">
        <v>22</v>
      </c>
      <c r="E197" s="8">
        <v>628869</v>
      </c>
    </row>
    <row r="198" spans="1:5" ht="47.25" hidden="1" x14ac:dyDescent="0.25">
      <c r="A198" s="5" t="s">
        <v>10</v>
      </c>
      <c r="B198" s="5">
        <v>3397</v>
      </c>
      <c r="C198" s="6" t="s">
        <v>213</v>
      </c>
      <c r="D198" s="7" t="s">
        <v>22</v>
      </c>
      <c r="E198" s="8">
        <v>306099</v>
      </c>
    </row>
    <row r="199" spans="1:5" ht="15.75" hidden="1" x14ac:dyDescent="0.25">
      <c r="A199" s="5" t="s">
        <v>10</v>
      </c>
      <c r="B199" s="5">
        <v>3400</v>
      </c>
      <c r="C199" s="6" t="s">
        <v>214</v>
      </c>
      <c r="D199" s="7" t="s">
        <v>22</v>
      </c>
      <c r="E199" s="8">
        <v>142885</v>
      </c>
    </row>
    <row r="200" spans="1:5" ht="15.75" hidden="1" x14ac:dyDescent="0.25">
      <c r="A200" s="5" t="s">
        <v>10</v>
      </c>
      <c r="B200" s="5">
        <v>3401</v>
      </c>
      <c r="C200" s="6" t="s">
        <v>215</v>
      </c>
      <c r="D200" s="7" t="s">
        <v>22</v>
      </c>
      <c r="E200" s="8">
        <v>319469</v>
      </c>
    </row>
    <row r="201" spans="1:5" ht="47.25" hidden="1" x14ac:dyDescent="0.25">
      <c r="A201" s="5" t="s">
        <v>10</v>
      </c>
      <c r="B201" s="5">
        <v>3403</v>
      </c>
      <c r="C201" s="6" t="s">
        <v>216</v>
      </c>
      <c r="D201" s="7" t="s">
        <v>22</v>
      </c>
      <c r="E201" s="8">
        <v>602888</v>
      </c>
    </row>
    <row r="202" spans="1:5" ht="15.75" hidden="1" x14ac:dyDescent="0.25">
      <c r="A202" s="5" t="s">
        <v>10</v>
      </c>
      <c r="B202" s="5">
        <v>3404</v>
      </c>
      <c r="C202" s="6" t="s">
        <v>217</v>
      </c>
      <c r="D202" s="7" t="s">
        <v>22</v>
      </c>
      <c r="E202" s="8">
        <v>112250</v>
      </c>
    </row>
    <row r="203" spans="1:5" ht="15.75" hidden="1" x14ac:dyDescent="0.25">
      <c r="A203" s="5" t="s">
        <v>10</v>
      </c>
      <c r="B203" s="5">
        <v>3405</v>
      </c>
      <c r="C203" s="6" t="s">
        <v>218</v>
      </c>
      <c r="D203" s="7" t="s">
        <v>22</v>
      </c>
      <c r="E203" s="8">
        <v>217309</v>
      </c>
    </row>
    <row r="204" spans="1:5" ht="31.5" hidden="1" x14ac:dyDescent="0.25">
      <c r="A204" s="5" t="s">
        <v>10</v>
      </c>
      <c r="B204" s="5">
        <v>3408</v>
      </c>
      <c r="C204" s="6" t="s">
        <v>219</v>
      </c>
      <c r="D204" s="7" t="s">
        <v>19</v>
      </c>
      <c r="E204" s="8">
        <v>232570</v>
      </c>
    </row>
    <row r="205" spans="1:5" ht="31.5" hidden="1" x14ac:dyDescent="0.25">
      <c r="A205" s="5" t="s">
        <v>10</v>
      </c>
      <c r="B205" s="5">
        <v>3410</v>
      </c>
      <c r="C205" s="6" t="s">
        <v>220</v>
      </c>
      <c r="D205" s="7" t="s">
        <v>22</v>
      </c>
      <c r="E205" s="8">
        <v>5563566</v>
      </c>
    </row>
    <row r="206" spans="1:5" ht="31.5" hidden="1" x14ac:dyDescent="0.25">
      <c r="A206" s="5" t="s">
        <v>10</v>
      </c>
      <c r="B206" s="5">
        <v>3411</v>
      </c>
      <c r="C206" s="6" t="s">
        <v>221</v>
      </c>
      <c r="D206" s="7" t="s">
        <v>22</v>
      </c>
      <c r="E206" s="8">
        <v>5748419</v>
      </c>
    </row>
    <row r="207" spans="1:5" ht="31.5" hidden="1" x14ac:dyDescent="0.25">
      <c r="A207" s="5" t="s">
        <v>10</v>
      </c>
      <c r="B207" s="5">
        <v>3412</v>
      </c>
      <c r="C207" s="6" t="s">
        <v>222</v>
      </c>
      <c r="D207" s="7" t="s">
        <v>22</v>
      </c>
      <c r="E207" s="8">
        <v>309877</v>
      </c>
    </row>
    <row r="208" spans="1:5" ht="31.5" hidden="1" x14ac:dyDescent="0.25">
      <c r="A208" s="5" t="s">
        <v>10</v>
      </c>
      <c r="B208" s="5">
        <v>3413</v>
      </c>
      <c r="C208" s="6" t="s">
        <v>223</v>
      </c>
      <c r="D208" s="7" t="s">
        <v>22</v>
      </c>
      <c r="E208" s="8">
        <v>8141</v>
      </c>
    </row>
    <row r="209" spans="1:5" ht="31.5" hidden="1" x14ac:dyDescent="0.25">
      <c r="A209" s="5" t="s">
        <v>10</v>
      </c>
      <c r="B209" s="5">
        <v>3414</v>
      </c>
      <c r="C209" s="6" t="s">
        <v>224</v>
      </c>
      <c r="D209" s="7" t="s">
        <v>22</v>
      </c>
      <c r="E209" s="8">
        <v>14005</v>
      </c>
    </row>
    <row r="210" spans="1:5" ht="31.5" hidden="1" x14ac:dyDescent="0.25">
      <c r="A210" s="5" t="s">
        <v>10</v>
      </c>
      <c r="B210" s="5">
        <v>3415</v>
      </c>
      <c r="C210" s="6" t="s">
        <v>225</v>
      </c>
      <c r="D210" s="7" t="s">
        <v>19</v>
      </c>
      <c r="E210" s="8">
        <v>29377</v>
      </c>
    </row>
    <row r="211" spans="1:5" ht="47.25" hidden="1" x14ac:dyDescent="0.25">
      <c r="A211" s="5" t="s">
        <v>10</v>
      </c>
      <c r="B211" s="5">
        <v>3425</v>
      </c>
      <c r="C211" s="6" t="s">
        <v>226</v>
      </c>
      <c r="D211" s="7" t="s">
        <v>1</v>
      </c>
      <c r="E211" s="8">
        <v>54154</v>
      </c>
    </row>
    <row r="212" spans="1:5" ht="47.25" hidden="1" x14ac:dyDescent="0.25">
      <c r="A212" s="5" t="s">
        <v>10</v>
      </c>
      <c r="B212" s="5">
        <v>3426</v>
      </c>
      <c r="C212" s="6" t="s">
        <v>227</v>
      </c>
      <c r="D212" s="7" t="s">
        <v>19</v>
      </c>
      <c r="E212" s="8">
        <v>32600</v>
      </c>
    </row>
    <row r="213" spans="1:5" ht="15.75" hidden="1" x14ac:dyDescent="0.25">
      <c r="A213" s="5" t="s">
        <v>10</v>
      </c>
      <c r="B213" s="5">
        <v>3429</v>
      </c>
      <c r="C213" s="6" t="s">
        <v>228</v>
      </c>
      <c r="D213" s="7" t="s">
        <v>22</v>
      </c>
      <c r="E213" s="8">
        <v>430310</v>
      </c>
    </row>
    <row r="214" spans="1:5" ht="31.5" hidden="1" x14ac:dyDescent="0.25">
      <c r="A214" s="5" t="s">
        <v>10</v>
      </c>
      <c r="B214" s="5">
        <v>3430</v>
      </c>
      <c r="C214" s="6" t="s">
        <v>229</v>
      </c>
      <c r="D214" s="7" t="s">
        <v>22</v>
      </c>
      <c r="E214" s="8">
        <v>281560</v>
      </c>
    </row>
    <row r="215" spans="1:5" ht="31.5" hidden="1" x14ac:dyDescent="0.25">
      <c r="A215" s="5" t="s">
        <v>10</v>
      </c>
      <c r="B215" s="5">
        <v>3431</v>
      </c>
      <c r="C215" s="6" t="s">
        <v>230</v>
      </c>
      <c r="D215" s="7" t="s">
        <v>22</v>
      </c>
      <c r="E215" s="8">
        <v>341060</v>
      </c>
    </row>
    <row r="216" spans="1:5" ht="31.5" hidden="1" x14ac:dyDescent="0.25">
      <c r="A216" s="5" t="s">
        <v>10</v>
      </c>
      <c r="B216" s="5">
        <v>3432</v>
      </c>
      <c r="C216" s="6" t="s">
        <v>231</v>
      </c>
      <c r="D216" s="7" t="s">
        <v>22</v>
      </c>
      <c r="E216" s="8">
        <v>400560</v>
      </c>
    </row>
    <row r="217" spans="1:5" ht="31.5" hidden="1" x14ac:dyDescent="0.25">
      <c r="A217" s="5" t="s">
        <v>10</v>
      </c>
      <c r="B217" s="5">
        <v>3433</v>
      </c>
      <c r="C217" s="6" t="s">
        <v>232</v>
      </c>
      <c r="D217" s="7" t="s">
        <v>22</v>
      </c>
      <c r="E217" s="8">
        <v>6256</v>
      </c>
    </row>
    <row r="218" spans="1:5" ht="31.5" hidden="1" x14ac:dyDescent="0.25">
      <c r="A218" s="5" t="s">
        <v>10</v>
      </c>
      <c r="B218" s="5">
        <v>3434</v>
      </c>
      <c r="C218" s="6" t="s">
        <v>233</v>
      </c>
      <c r="D218" s="7" t="s">
        <v>22</v>
      </c>
      <c r="E218" s="8">
        <v>50161</v>
      </c>
    </row>
    <row r="219" spans="1:5" ht="31.5" hidden="1" x14ac:dyDescent="0.25">
      <c r="A219" s="5" t="s">
        <v>10</v>
      </c>
      <c r="B219" s="5">
        <v>3436</v>
      </c>
      <c r="C219" s="6" t="s">
        <v>234</v>
      </c>
      <c r="D219" s="7" t="s">
        <v>0</v>
      </c>
      <c r="E219" s="8">
        <v>86727</v>
      </c>
    </row>
    <row r="220" spans="1:5" ht="31.5" hidden="1" x14ac:dyDescent="0.25">
      <c r="A220" s="5" t="s">
        <v>10</v>
      </c>
      <c r="B220" s="5">
        <v>3442</v>
      </c>
      <c r="C220" s="6" t="s">
        <v>235</v>
      </c>
      <c r="D220" s="7" t="s">
        <v>0</v>
      </c>
      <c r="E220" s="8">
        <v>426953</v>
      </c>
    </row>
    <row r="221" spans="1:5" ht="31.5" hidden="1" x14ac:dyDescent="0.25">
      <c r="A221" s="5" t="s">
        <v>10</v>
      </c>
      <c r="B221" s="5">
        <v>3443</v>
      </c>
      <c r="C221" s="6" t="s">
        <v>236</v>
      </c>
      <c r="D221" s="7" t="s">
        <v>0</v>
      </c>
      <c r="E221" s="8">
        <v>69217</v>
      </c>
    </row>
    <row r="222" spans="1:5" ht="47.25" hidden="1" x14ac:dyDescent="0.25">
      <c r="A222" s="5" t="s">
        <v>10</v>
      </c>
      <c r="B222" s="5">
        <v>3450</v>
      </c>
      <c r="C222" s="6" t="s">
        <v>237</v>
      </c>
      <c r="D222" s="7" t="s">
        <v>22</v>
      </c>
      <c r="E222" s="8">
        <v>378420</v>
      </c>
    </row>
    <row r="223" spans="1:5" ht="47.25" hidden="1" x14ac:dyDescent="0.25">
      <c r="A223" s="5" t="s">
        <v>10</v>
      </c>
      <c r="B223" s="5">
        <v>3451</v>
      </c>
      <c r="C223" s="6" t="s">
        <v>238</v>
      </c>
      <c r="D223" s="7" t="s">
        <v>22</v>
      </c>
      <c r="E223" s="8">
        <v>553590</v>
      </c>
    </row>
    <row r="224" spans="1:5" ht="47.25" hidden="1" x14ac:dyDescent="0.25">
      <c r="A224" s="5" t="s">
        <v>10</v>
      </c>
      <c r="B224" s="5">
        <v>3452</v>
      </c>
      <c r="C224" s="6" t="s">
        <v>239</v>
      </c>
      <c r="D224" s="7" t="s">
        <v>22</v>
      </c>
      <c r="E224" s="8">
        <v>444620</v>
      </c>
    </row>
    <row r="225" spans="1:5" ht="31.5" hidden="1" x14ac:dyDescent="0.25">
      <c r="A225" s="5" t="s">
        <v>10</v>
      </c>
      <c r="B225" s="5">
        <v>3454</v>
      </c>
      <c r="C225" s="6" t="s">
        <v>240</v>
      </c>
      <c r="D225" s="7" t="s">
        <v>0</v>
      </c>
      <c r="E225" s="8">
        <v>78544</v>
      </c>
    </row>
    <row r="226" spans="1:5" ht="31.5" hidden="1" x14ac:dyDescent="0.25">
      <c r="A226" s="5" t="s">
        <v>10</v>
      </c>
      <c r="B226" s="5">
        <v>3463</v>
      </c>
      <c r="C226" s="6" t="s">
        <v>241</v>
      </c>
      <c r="D226" s="7" t="s">
        <v>22</v>
      </c>
      <c r="E226" s="8">
        <v>171207</v>
      </c>
    </row>
    <row r="227" spans="1:5" ht="15.75" hidden="1" x14ac:dyDescent="0.25">
      <c r="A227" s="5" t="s">
        <v>10</v>
      </c>
      <c r="B227" s="5">
        <v>3464</v>
      </c>
      <c r="C227" s="6" t="s">
        <v>242</v>
      </c>
      <c r="D227" s="7" t="s">
        <v>0</v>
      </c>
      <c r="E227" s="8">
        <v>29108</v>
      </c>
    </row>
    <row r="228" spans="1:5" ht="31.5" hidden="1" x14ac:dyDescent="0.25">
      <c r="A228" s="5" t="s">
        <v>10</v>
      </c>
      <c r="B228" s="5">
        <v>3465</v>
      </c>
      <c r="C228" s="6" t="s">
        <v>243</v>
      </c>
      <c r="D228" s="7" t="s">
        <v>0</v>
      </c>
      <c r="E228" s="8">
        <v>384938</v>
      </c>
    </row>
    <row r="229" spans="1:5" ht="31.5" hidden="1" x14ac:dyDescent="0.25">
      <c r="A229" s="5" t="s">
        <v>10</v>
      </c>
      <c r="B229" s="5">
        <v>3466</v>
      </c>
      <c r="C229" s="6" t="s">
        <v>244</v>
      </c>
      <c r="D229" s="7" t="s">
        <v>0</v>
      </c>
      <c r="E229" s="8">
        <v>396730</v>
      </c>
    </row>
    <row r="230" spans="1:5" ht="31.5" hidden="1" x14ac:dyDescent="0.25">
      <c r="A230" s="5" t="s">
        <v>10</v>
      </c>
      <c r="B230" s="5">
        <v>3467</v>
      </c>
      <c r="C230" s="6" t="s">
        <v>245</v>
      </c>
      <c r="D230" s="7" t="s">
        <v>0</v>
      </c>
      <c r="E230" s="8">
        <v>384424</v>
      </c>
    </row>
    <row r="231" spans="1:5" ht="31.5" hidden="1" x14ac:dyDescent="0.25">
      <c r="A231" s="5" t="s">
        <v>10</v>
      </c>
      <c r="B231" s="5">
        <v>3468</v>
      </c>
      <c r="C231" s="6" t="s">
        <v>246</v>
      </c>
      <c r="D231" s="7" t="s">
        <v>0</v>
      </c>
      <c r="E231" s="8">
        <v>333343</v>
      </c>
    </row>
    <row r="232" spans="1:5" ht="31.5" hidden="1" x14ac:dyDescent="0.25">
      <c r="A232" s="5" t="s">
        <v>10</v>
      </c>
      <c r="B232" s="5">
        <v>3470</v>
      </c>
      <c r="C232" s="6" t="s">
        <v>247</v>
      </c>
      <c r="D232" s="7" t="s">
        <v>19</v>
      </c>
      <c r="E232" s="8">
        <v>642432</v>
      </c>
    </row>
    <row r="233" spans="1:5" ht="31.5" hidden="1" x14ac:dyDescent="0.25">
      <c r="A233" s="5" t="s">
        <v>10</v>
      </c>
      <c r="B233" s="5">
        <v>3471</v>
      </c>
      <c r="C233" s="6" t="s">
        <v>248</v>
      </c>
      <c r="D233" s="7" t="s">
        <v>19</v>
      </c>
      <c r="E233" s="8">
        <v>444911</v>
      </c>
    </row>
    <row r="234" spans="1:5" ht="47.25" hidden="1" x14ac:dyDescent="0.25">
      <c r="A234" s="5" t="s">
        <v>10</v>
      </c>
      <c r="B234" s="5">
        <v>3472</v>
      </c>
      <c r="C234" s="6" t="s">
        <v>249</v>
      </c>
      <c r="D234" s="7" t="s">
        <v>22</v>
      </c>
      <c r="E234" s="8">
        <v>431204</v>
      </c>
    </row>
    <row r="235" spans="1:5" ht="31.5" hidden="1" x14ac:dyDescent="0.25">
      <c r="A235" s="5" t="s">
        <v>10</v>
      </c>
      <c r="B235" s="5">
        <v>3473</v>
      </c>
      <c r="C235" s="6" t="s">
        <v>250</v>
      </c>
      <c r="D235" s="7" t="s">
        <v>22</v>
      </c>
      <c r="E235" s="8">
        <v>564558</v>
      </c>
    </row>
    <row r="236" spans="1:5" ht="31.5" hidden="1" x14ac:dyDescent="0.25">
      <c r="A236" s="5" t="s">
        <v>10</v>
      </c>
      <c r="B236" s="5">
        <v>3474</v>
      </c>
      <c r="C236" s="6" t="s">
        <v>251</v>
      </c>
      <c r="D236" s="7" t="s">
        <v>22</v>
      </c>
      <c r="E236" s="8">
        <v>692163</v>
      </c>
    </row>
    <row r="237" spans="1:5" ht="15.75" hidden="1" x14ac:dyDescent="0.25">
      <c r="A237" s="5" t="s">
        <v>10</v>
      </c>
      <c r="B237" s="5">
        <v>3475</v>
      </c>
      <c r="C237" s="6" t="s">
        <v>252</v>
      </c>
      <c r="D237" s="7" t="s">
        <v>0</v>
      </c>
      <c r="E237" s="8">
        <v>280048</v>
      </c>
    </row>
    <row r="238" spans="1:5" ht="15.75" hidden="1" x14ac:dyDescent="0.25">
      <c r="A238" s="5" t="s">
        <v>10</v>
      </c>
      <c r="B238" s="5">
        <v>3476</v>
      </c>
      <c r="C238" s="6" t="s">
        <v>253</v>
      </c>
      <c r="D238" s="7" t="s">
        <v>0</v>
      </c>
      <c r="E238" s="8">
        <v>318000</v>
      </c>
    </row>
    <row r="239" spans="1:5" ht="15.75" hidden="1" x14ac:dyDescent="0.25">
      <c r="A239" s="5" t="s">
        <v>10</v>
      </c>
      <c r="B239" s="5">
        <v>3477</v>
      </c>
      <c r="C239" s="6" t="s">
        <v>254</v>
      </c>
      <c r="D239" s="7" t="s">
        <v>0</v>
      </c>
      <c r="E239" s="8">
        <v>395005</v>
      </c>
    </row>
    <row r="240" spans="1:5" ht="31.5" hidden="1" x14ac:dyDescent="0.25">
      <c r="A240" s="5" t="s">
        <v>10</v>
      </c>
      <c r="B240" s="5">
        <v>3478</v>
      </c>
      <c r="C240" s="6" t="s">
        <v>255</v>
      </c>
      <c r="D240" s="7" t="s">
        <v>0</v>
      </c>
      <c r="E240" s="8">
        <v>93882</v>
      </c>
    </row>
    <row r="241" spans="1:5" ht="47.25" hidden="1" x14ac:dyDescent="0.25">
      <c r="A241" s="5" t="s">
        <v>10</v>
      </c>
      <c r="B241" s="5">
        <v>3486</v>
      </c>
      <c r="C241" s="6" t="s">
        <v>256</v>
      </c>
      <c r="D241" s="7" t="s">
        <v>0</v>
      </c>
      <c r="E241" s="8">
        <v>157204</v>
      </c>
    </row>
    <row r="242" spans="1:5" ht="47.25" hidden="1" x14ac:dyDescent="0.25">
      <c r="A242" s="5" t="s">
        <v>10</v>
      </c>
      <c r="B242" s="5">
        <v>3487</v>
      </c>
      <c r="C242" s="6" t="s">
        <v>257</v>
      </c>
      <c r="D242" s="7" t="s">
        <v>22</v>
      </c>
      <c r="E242" s="8">
        <v>674567</v>
      </c>
    </row>
    <row r="243" spans="1:5" ht="31.5" hidden="1" x14ac:dyDescent="0.25">
      <c r="A243" s="5" t="s">
        <v>10</v>
      </c>
      <c r="B243" s="5">
        <v>3490</v>
      </c>
      <c r="C243" s="6" t="s">
        <v>258</v>
      </c>
      <c r="D243" s="7" t="s">
        <v>22</v>
      </c>
      <c r="E243" s="8">
        <v>43126</v>
      </c>
    </row>
    <row r="244" spans="1:5" ht="31.5" hidden="1" x14ac:dyDescent="0.25">
      <c r="A244" s="5" t="s">
        <v>10</v>
      </c>
      <c r="B244" s="5">
        <v>3491</v>
      </c>
      <c r="C244" s="6" t="s">
        <v>259</v>
      </c>
      <c r="D244" s="7" t="s">
        <v>22</v>
      </c>
      <c r="E244" s="8">
        <v>34273</v>
      </c>
    </row>
    <row r="245" spans="1:5" ht="47.25" hidden="1" x14ac:dyDescent="0.25">
      <c r="A245" s="5" t="s">
        <v>10</v>
      </c>
      <c r="B245" s="5">
        <v>3492</v>
      </c>
      <c r="C245" s="6" t="s">
        <v>260</v>
      </c>
      <c r="D245" s="7" t="s">
        <v>22</v>
      </c>
      <c r="E245" s="8">
        <v>62261</v>
      </c>
    </row>
    <row r="246" spans="1:5" ht="15.75" hidden="1" x14ac:dyDescent="0.25">
      <c r="A246" s="5" t="s">
        <v>10</v>
      </c>
      <c r="B246" s="5">
        <v>3499</v>
      </c>
      <c r="C246" s="6" t="s">
        <v>261</v>
      </c>
      <c r="D246" s="7" t="s">
        <v>22</v>
      </c>
      <c r="E246" s="8">
        <v>403887</v>
      </c>
    </row>
    <row r="247" spans="1:5" ht="15.75" hidden="1" x14ac:dyDescent="0.25">
      <c r="A247" s="5" t="s">
        <v>10</v>
      </c>
      <c r="B247" s="5">
        <v>3500</v>
      </c>
      <c r="C247" s="6" t="s">
        <v>262</v>
      </c>
      <c r="D247" s="7" t="s">
        <v>22</v>
      </c>
      <c r="E247" s="8">
        <v>672618</v>
      </c>
    </row>
    <row r="248" spans="1:5" ht="15.75" hidden="1" x14ac:dyDescent="0.25">
      <c r="A248" s="5" t="s">
        <v>10</v>
      </c>
      <c r="B248" s="5">
        <v>3501</v>
      </c>
      <c r="C248" s="6" t="s">
        <v>263</v>
      </c>
      <c r="D248" s="7" t="s">
        <v>22</v>
      </c>
      <c r="E248" s="8">
        <v>799118</v>
      </c>
    </row>
    <row r="249" spans="1:5" ht="15.75" hidden="1" x14ac:dyDescent="0.25">
      <c r="A249" s="5" t="s">
        <v>10</v>
      </c>
      <c r="B249" s="5">
        <v>3502</v>
      </c>
      <c r="C249" s="6" t="s">
        <v>264</v>
      </c>
      <c r="D249" s="7" t="s">
        <v>22</v>
      </c>
      <c r="E249" s="8">
        <v>942263</v>
      </c>
    </row>
    <row r="250" spans="1:5" ht="15.75" hidden="1" x14ac:dyDescent="0.25">
      <c r="A250" s="5" t="s">
        <v>10</v>
      </c>
      <c r="B250" s="5">
        <v>3503</v>
      </c>
      <c r="C250" s="6" t="s">
        <v>265</v>
      </c>
      <c r="D250" s="7" t="s">
        <v>22</v>
      </c>
      <c r="E250" s="8">
        <v>1363178</v>
      </c>
    </row>
    <row r="251" spans="1:5" ht="31.5" hidden="1" x14ac:dyDescent="0.25">
      <c r="A251" s="5" t="s">
        <v>10</v>
      </c>
      <c r="B251" s="5">
        <v>3504</v>
      </c>
      <c r="C251" s="6" t="s">
        <v>266</v>
      </c>
      <c r="D251" s="7" t="s">
        <v>22</v>
      </c>
      <c r="E251" s="8">
        <v>91624</v>
      </c>
    </row>
    <row r="252" spans="1:5" ht="31.5" hidden="1" x14ac:dyDescent="0.25">
      <c r="A252" s="5" t="s">
        <v>10</v>
      </c>
      <c r="B252" s="5">
        <v>3505</v>
      </c>
      <c r="C252" s="6" t="s">
        <v>267</v>
      </c>
      <c r="D252" s="7" t="s">
        <v>22</v>
      </c>
      <c r="E252" s="8">
        <v>183449</v>
      </c>
    </row>
    <row r="253" spans="1:5" ht="31.5" hidden="1" x14ac:dyDescent="0.25">
      <c r="A253" s="5" t="s">
        <v>10</v>
      </c>
      <c r="B253" s="5">
        <v>3506</v>
      </c>
      <c r="C253" s="6" t="s">
        <v>268</v>
      </c>
      <c r="D253" s="7" t="s">
        <v>22</v>
      </c>
      <c r="E253" s="8">
        <v>237062</v>
      </c>
    </row>
    <row r="254" spans="1:5" ht="31.5" hidden="1" x14ac:dyDescent="0.25">
      <c r="A254" s="5" t="s">
        <v>10</v>
      </c>
      <c r="B254" s="5">
        <v>3507</v>
      </c>
      <c r="C254" s="6" t="s">
        <v>269</v>
      </c>
      <c r="D254" s="7" t="s">
        <v>22</v>
      </c>
      <c r="E254" s="8">
        <v>282142</v>
      </c>
    </row>
    <row r="255" spans="1:5" ht="31.5" hidden="1" x14ac:dyDescent="0.25">
      <c r="A255" s="5" t="s">
        <v>10</v>
      </c>
      <c r="B255" s="5">
        <v>3508</v>
      </c>
      <c r="C255" s="6" t="s">
        <v>270</v>
      </c>
      <c r="D255" s="7" t="s">
        <v>22</v>
      </c>
      <c r="E255" s="8">
        <v>355222</v>
      </c>
    </row>
    <row r="256" spans="1:5" ht="31.5" hidden="1" x14ac:dyDescent="0.25">
      <c r="A256" s="5" t="s">
        <v>10</v>
      </c>
      <c r="B256" s="5">
        <v>3509</v>
      </c>
      <c r="C256" s="6" t="s">
        <v>271</v>
      </c>
      <c r="D256" s="7" t="s">
        <v>22</v>
      </c>
      <c r="E256" s="8">
        <v>411719</v>
      </c>
    </row>
    <row r="257" spans="1:5" ht="31.5" hidden="1" x14ac:dyDescent="0.25">
      <c r="A257" s="5" t="s">
        <v>10</v>
      </c>
      <c r="B257" s="5">
        <v>3510</v>
      </c>
      <c r="C257" s="6" t="s">
        <v>272</v>
      </c>
      <c r="D257" s="7" t="s">
        <v>22</v>
      </c>
      <c r="E257" s="8">
        <v>486180</v>
      </c>
    </row>
    <row r="258" spans="1:5" ht="31.5" hidden="1" x14ac:dyDescent="0.25">
      <c r="A258" s="5" t="s">
        <v>10</v>
      </c>
      <c r="B258" s="5">
        <v>3511</v>
      </c>
      <c r="C258" s="6" t="s">
        <v>273</v>
      </c>
      <c r="D258" s="7" t="s">
        <v>22</v>
      </c>
      <c r="E258" s="8">
        <v>754383</v>
      </c>
    </row>
    <row r="259" spans="1:5" ht="31.5" hidden="1" x14ac:dyDescent="0.25">
      <c r="A259" s="5" t="s">
        <v>10</v>
      </c>
      <c r="B259" s="5">
        <v>3512</v>
      </c>
      <c r="C259" s="6" t="s">
        <v>274</v>
      </c>
      <c r="D259" s="7" t="s">
        <v>22</v>
      </c>
      <c r="E259" s="8">
        <v>17295</v>
      </c>
    </row>
    <row r="260" spans="1:5" ht="31.5" hidden="1" x14ac:dyDescent="0.25">
      <c r="A260" s="5" t="s">
        <v>10</v>
      </c>
      <c r="B260" s="5">
        <v>3513</v>
      </c>
      <c r="C260" s="6" t="s">
        <v>275</v>
      </c>
      <c r="D260" s="7" t="s">
        <v>22</v>
      </c>
      <c r="E260" s="8">
        <v>40433</v>
      </c>
    </row>
    <row r="261" spans="1:5" ht="31.5" hidden="1" x14ac:dyDescent="0.25">
      <c r="A261" s="5" t="s">
        <v>10</v>
      </c>
      <c r="B261" s="5">
        <v>3514</v>
      </c>
      <c r="C261" s="6" t="s">
        <v>276</v>
      </c>
      <c r="D261" s="7" t="s">
        <v>22</v>
      </c>
      <c r="E261" s="8">
        <v>70383</v>
      </c>
    </row>
    <row r="262" spans="1:5" ht="31.5" hidden="1" x14ac:dyDescent="0.25">
      <c r="A262" s="5" t="s">
        <v>10</v>
      </c>
      <c r="B262" s="5">
        <v>3515</v>
      </c>
      <c r="C262" s="6" t="s">
        <v>277</v>
      </c>
      <c r="D262" s="7" t="s">
        <v>22</v>
      </c>
      <c r="E262" s="8">
        <v>115143</v>
      </c>
    </row>
    <row r="263" spans="1:5" ht="31.5" hidden="1" x14ac:dyDescent="0.25">
      <c r="A263" s="5" t="s">
        <v>10</v>
      </c>
      <c r="B263" s="5">
        <v>3516</v>
      </c>
      <c r="C263" s="6" t="s">
        <v>278</v>
      </c>
      <c r="D263" s="7" t="s">
        <v>22</v>
      </c>
      <c r="E263" s="8">
        <v>232585</v>
      </c>
    </row>
    <row r="264" spans="1:5" ht="31.5" hidden="1" x14ac:dyDescent="0.25">
      <c r="A264" s="5" t="s">
        <v>10</v>
      </c>
      <c r="B264" s="5">
        <v>3517</v>
      </c>
      <c r="C264" s="6" t="s">
        <v>279</v>
      </c>
      <c r="D264" s="7" t="s">
        <v>22</v>
      </c>
      <c r="E264" s="8">
        <v>817589</v>
      </c>
    </row>
    <row r="265" spans="1:5" ht="31.5" hidden="1" x14ac:dyDescent="0.25">
      <c r="A265" s="5" t="s">
        <v>10</v>
      </c>
      <c r="B265" s="5">
        <v>3518</v>
      </c>
      <c r="C265" s="6" t="s">
        <v>280</v>
      </c>
      <c r="D265" s="7" t="s">
        <v>22</v>
      </c>
      <c r="E265" s="8">
        <v>1769584</v>
      </c>
    </row>
    <row r="266" spans="1:5" ht="31.5" hidden="1" x14ac:dyDescent="0.25">
      <c r="A266" s="5" t="s">
        <v>10</v>
      </c>
      <c r="B266" s="5">
        <v>3519</v>
      </c>
      <c r="C266" s="6" t="s">
        <v>281</v>
      </c>
      <c r="D266" s="7" t="s">
        <v>22</v>
      </c>
      <c r="E266" s="8">
        <v>2398939</v>
      </c>
    </row>
    <row r="267" spans="1:5" ht="31.5" hidden="1" x14ac:dyDescent="0.25">
      <c r="A267" s="5" t="s">
        <v>10</v>
      </c>
      <c r="B267" s="5">
        <v>3520</v>
      </c>
      <c r="C267" s="6" t="s">
        <v>282</v>
      </c>
      <c r="D267" s="7" t="s">
        <v>22</v>
      </c>
      <c r="E267" s="8">
        <v>28452</v>
      </c>
    </row>
    <row r="268" spans="1:5" ht="31.5" hidden="1" x14ac:dyDescent="0.25">
      <c r="A268" s="5" t="s">
        <v>10</v>
      </c>
      <c r="B268" s="5">
        <v>3521</v>
      </c>
      <c r="C268" s="6" t="s">
        <v>283</v>
      </c>
      <c r="D268" s="7" t="s">
        <v>22</v>
      </c>
      <c r="E268" s="8">
        <v>31948</v>
      </c>
    </row>
    <row r="269" spans="1:5" ht="31.5" hidden="1" x14ac:dyDescent="0.25">
      <c r="A269" s="5" t="s">
        <v>10</v>
      </c>
      <c r="B269" s="5">
        <v>3522</v>
      </c>
      <c r="C269" s="6" t="s">
        <v>284</v>
      </c>
      <c r="D269" s="7" t="s">
        <v>22</v>
      </c>
      <c r="E269" s="8">
        <v>48552</v>
      </c>
    </row>
    <row r="270" spans="1:5" ht="31.5" hidden="1" x14ac:dyDescent="0.25">
      <c r="A270" s="5" t="s">
        <v>10</v>
      </c>
      <c r="B270" s="5">
        <v>3523</v>
      </c>
      <c r="C270" s="6" t="s">
        <v>285</v>
      </c>
      <c r="D270" s="7" t="s">
        <v>22</v>
      </c>
      <c r="E270" s="8">
        <v>95443</v>
      </c>
    </row>
    <row r="271" spans="1:5" ht="31.5" hidden="1" x14ac:dyDescent="0.25">
      <c r="A271" s="5" t="s">
        <v>10</v>
      </c>
      <c r="B271" s="5">
        <v>3524</v>
      </c>
      <c r="C271" s="6" t="s">
        <v>286</v>
      </c>
      <c r="D271" s="7" t="s">
        <v>22</v>
      </c>
      <c r="E271" s="8">
        <v>202951</v>
      </c>
    </row>
    <row r="272" spans="1:5" ht="31.5" hidden="1" x14ac:dyDescent="0.25">
      <c r="A272" s="5" t="s">
        <v>10</v>
      </c>
      <c r="B272" s="5">
        <v>3525</v>
      </c>
      <c r="C272" s="6" t="s">
        <v>287</v>
      </c>
      <c r="D272" s="7" t="s">
        <v>22</v>
      </c>
      <c r="E272" s="8">
        <v>546548</v>
      </c>
    </row>
    <row r="273" spans="1:5" ht="31.5" hidden="1" x14ac:dyDescent="0.25">
      <c r="A273" s="5" t="s">
        <v>10</v>
      </c>
      <c r="B273" s="5">
        <v>3526</v>
      </c>
      <c r="C273" s="6" t="s">
        <v>288</v>
      </c>
      <c r="D273" s="7" t="s">
        <v>22</v>
      </c>
      <c r="E273" s="8">
        <v>1162188</v>
      </c>
    </row>
    <row r="274" spans="1:5" ht="31.5" hidden="1" x14ac:dyDescent="0.25">
      <c r="A274" s="5" t="s">
        <v>10</v>
      </c>
      <c r="B274" s="5">
        <v>3527</v>
      </c>
      <c r="C274" s="6" t="s">
        <v>289</v>
      </c>
      <c r="D274" s="7" t="s">
        <v>22</v>
      </c>
      <c r="E274" s="8">
        <v>1628051</v>
      </c>
    </row>
    <row r="275" spans="1:5" ht="31.5" hidden="1" x14ac:dyDescent="0.25">
      <c r="A275" s="5" t="s">
        <v>10</v>
      </c>
      <c r="B275" s="5">
        <v>3528</v>
      </c>
      <c r="C275" s="6" t="s">
        <v>290</v>
      </c>
      <c r="D275" s="7" t="s">
        <v>22</v>
      </c>
      <c r="E275" s="8">
        <v>25492</v>
      </c>
    </row>
    <row r="276" spans="1:5" ht="31.5" hidden="1" x14ac:dyDescent="0.25">
      <c r="A276" s="5" t="s">
        <v>10</v>
      </c>
      <c r="B276" s="5">
        <v>3529</v>
      </c>
      <c r="C276" s="6" t="s">
        <v>291</v>
      </c>
      <c r="D276" s="7" t="s">
        <v>22</v>
      </c>
      <c r="E276" s="8">
        <v>34284</v>
      </c>
    </row>
    <row r="277" spans="1:5" ht="31.5" hidden="1" x14ac:dyDescent="0.25">
      <c r="A277" s="5" t="s">
        <v>10</v>
      </c>
      <c r="B277" s="5">
        <v>3530</v>
      </c>
      <c r="C277" s="6" t="s">
        <v>292</v>
      </c>
      <c r="D277" s="7" t="s">
        <v>22</v>
      </c>
      <c r="E277" s="8">
        <v>47942</v>
      </c>
    </row>
    <row r="278" spans="1:5" ht="31.5" hidden="1" x14ac:dyDescent="0.25">
      <c r="A278" s="5" t="s">
        <v>10</v>
      </c>
      <c r="B278" s="5">
        <v>3531</v>
      </c>
      <c r="C278" s="6" t="s">
        <v>293</v>
      </c>
      <c r="D278" s="7" t="s">
        <v>22</v>
      </c>
      <c r="E278" s="8">
        <v>85666</v>
      </c>
    </row>
    <row r="279" spans="1:5" ht="31.5" hidden="1" x14ac:dyDescent="0.25">
      <c r="A279" s="5" t="s">
        <v>10</v>
      </c>
      <c r="B279" s="5">
        <v>3532</v>
      </c>
      <c r="C279" s="6" t="s">
        <v>294</v>
      </c>
      <c r="D279" s="7" t="s">
        <v>22</v>
      </c>
      <c r="E279" s="8">
        <v>205413</v>
      </c>
    </row>
    <row r="280" spans="1:5" ht="31.5" hidden="1" x14ac:dyDescent="0.25">
      <c r="A280" s="5" t="s">
        <v>10</v>
      </c>
      <c r="B280" s="5">
        <v>3533</v>
      </c>
      <c r="C280" s="6" t="s">
        <v>295</v>
      </c>
      <c r="D280" s="7" t="s">
        <v>22</v>
      </c>
      <c r="E280" s="8">
        <v>427459</v>
      </c>
    </row>
    <row r="281" spans="1:5" ht="31.5" hidden="1" x14ac:dyDescent="0.25">
      <c r="A281" s="5" t="s">
        <v>10</v>
      </c>
      <c r="B281" s="5">
        <v>3534</v>
      </c>
      <c r="C281" s="6" t="s">
        <v>296</v>
      </c>
      <c r="D281" s="7" t="s">
        <v>22</v>
      </c>
      <c r="E281" s="8">
        <v>948528</v>
      </c>
    </row>
    <row r="282" spans="1:5" ht="31.5" hidden="1" x14ac:dyDescent="0.25">
      <c r="A282" s="5" t="s">
        <v>10</v>
      </c>
      <c r="B282" s="5">
        <v>3535</v>
      </c>
      <c r="C282" s="6" t="s">
        <v>297</v>
      </c>
      <c r="D282" s="7" t="s">
        <v>22</v>
      </c>
      <c r="E282" s="8">
        <v>1274739</v>
      </c>
    </row>
    <row r="283" spans="1:5" ht="31.5" hidden="1" x14ac:dyDescent="0.25">
      <c r="A283" s="5" t="s">
        <v>10</v>
      </c>
      <c r="B283" s="5">
        <v>3536</v>
      </c>
      <c r="C283" s="6" t="s">
        <v>298</v>
      </c>
      <c r="D283" s="7" t="s">
        <v>22</v>
      </c>
      <c r="E283" s="8">
        <v>28869</v>
      </c>
    </row>
    <row r="284" spans="1:5" ht="31.5" hidden="1" x14ac:dyDescent="0.25">
      <c r="A284" s="5" t="s">
        <v>10</v>
      </c>
      <c r="B284" s="5">
        <v>3537</v>
      </c>
      <c r="C284" s="6" t="s">
        <v>299</v>
      </c>
      <c r="D284" s="7" t="s">
        <v>22</v>
      </c>
      <c r="E284" s="8">
        <v>32627</v>
      </c>
    </row>
    <row r="285" spans="1:5" ht="31.5" hidden="1" x14ac:dyDescent="0.25">
      <c r="A285" s="5" t="s">
        <v>10</v>
      </c>
      <c r="B285" s="5">
        <v>3538</v>
      </c>
      <c r="C285" s="6" t="s">
        <v>300</v>
      </c>
      <c r="D285" s="7" t="s">
        <v>22</v>
      </c>
      <c r="E285" s="8">
        <v>44062</v>
      </c>
    </row>
    <row r="286" spans="1:5" ht="31.5" hidden="1" x14ac:dyDescent="0.25">
      <c r="A286" s="5" t="s">
        <v>10</v>
      </c>
      <c r="B286" s="5">
        <v>3539</v>
      </c>
      <c r="C286" s="6" t="s">
        <v>301</v>
      </c>
      <c r="D286" s="7" t="s">
        <v>22</v>
      </c>
      <c r="E286" s="8">
        <v>81659</v>
      </c>
    </row>
    <row r="287" spans="1:5" ht="31.5" hidden="1" x14ac:dyDescent="0.25">
      <c r="A287" s="5" t="s">
        <v>10</v>
      </c>
      <c r="B287" s="5">
        <v>3540</v>
      </c>
      <c r="C287" s="6" t="s">
        <v>302</v>
      </c>
      <c r="D287" s="7" t="s">
        <v>22</v>
      </c>
      <c r="E287" s="8">
        <v>184535</v>
      </c>
    </row>
    <row r="288" spans="1:5" ht="31.5" hidden="1" x14ac:dyDescent="0.25">
      <c r="A288" s="5" t="s">
        <v>10</v>
      </c>
      <c r="B288" s="5">
        <v>3541</v>
      </c>
      <c r="C288" s="6" t="s">
        <v>303</v>
      </c>
      <c r="D288" s="7" t="s">
        <v>22</v>
      </c>
      <c r="E288" s="8">
        <v>368472</v>
      </c>
    </row>
    <row r="289" spans="1:5" ht="31.5" hidden="1" x14ac:dyDescent="0.25">
      <c r="A289" s="5" t="s">
        <v>10</v>
      </c>
      <c r="B289" s="5">
        <v>3542</v>
      </c>
      <c r="C289" s="6" t="s">
        <v>304</v>
      </c>
      <c r="D289" s="7" t="s">
        <v>22</v>
      </c>
      <c r="E289" s="8">
        <v>778370</v>
      </c>
    </row>
    <row r="290" spans="1:5" ht="31.5" hidden="1" x14ac:dyDescent="0.25">
      <c r="A290" s="5" t="s">
        <v>10</v>
      </c>
      <c r="B290" s="5">
        <v>3543</v>
      </c>
      <c r="C290" s="6" t="s">
        <v>305</v>
      </c>
      <c r="D290" s="7" t="s">
        <v>22</v>
      </c>
      <c r="E290" s="8">
        <v>1009932</v>
      </c>
    </row>
    <row r="291" spans="1:5" ht="31.5" hidden="1" x14ac:dyDescent="0.25">
      <c r="A291" s="5" t="s">
        <v>10</v>
      </c>
      <c r="B291" s="5">
        <v>3544</v>
      </c>
      <c r="C291" s="6" t="s">
        <v>306</v>
      </c>
      <c r="D291" s="7" t="s">
        <v>22</v>
      </c>
      <c r="E291" s="8">
        <v>26646</v>
      </c>
    </row>
    <row r="292" spans="1:5" ht="31.5" hidden="1" x14ac:dyDescent="0.25">
      <c r="A292" s="5" t="s">
        <v>10</v>
      </c>
      <c r="B292" s="5">
        <v>3545</v>
      </c>
      <c r="C292" s="6" t="s">
        <v>307</v>
      </c>
      <c r="D292" s="7" t="s">
        <v>22</v>
      </c>
      <c r="E292" s="8">
        <v>45586</v>
      </c>
    </row>
    <row r="293" spans="1:5" ht="31.5" hidden="1" x14ac:dyDescent="0.25">
      <c r="A293" s="5" t="s">
        <v>10</v>
      </c>
      <c r="B293" s="5">
        <v>3546</v>
      </c>
      <c r="C293" s="6" t="s">
        <v>308</v>
      </c>
      <c r="D293" s="7" t="s">
        <v>22</v>
      </c>
      <c r="E293" s="8">
        <v>10293</v>
      </c>
    </row>
    <row r="294" spans="1:5" ht="31.5" hidden="1" x14ac:dyDescent="0.25">
      <c r="A294" s="5" t="s">
        <v>10</v>
      </c>
      <c r="B294" s="5">
        <v>3548</v>
      </c>
      <c r="C294" s="6" t="s">
        <v>309</v>
      </c>
      <c r="D294" s="7" t="s">
        <v>22</v>
      </c>
      <c r="E294" s="8">
        <v>139881</v>
      </c>
    </row>
    <row r="295" spans="1:5" ht="31.5" hidden="1" x14ac:dyDescent="0.25">
      <c r="A295" s="5" t="s">
        <v>10</v>
      </c>
      <c r="B295" s="5">
        <v>3549</v>
      </c>
      <c r="C295" s="6" t="s">
        <v>310</v>
      </c>
      <c r="D295" s="7" t="s">
        <v>22</v>
      </c>
      <c r="E295" s="8">
        <v>120767</v>
      </c>
    </row>
    <row r="296" spans="1:5" ht="15.75" hidden="1" x14ac:dyDescent="0.25">
      <c r="A296" s="5" t="s">
        <v>10</v>
      </c>
      <c r="B296" s="5">
        <v>3550</v>
      </c>
      <c r="C296" s="6" t="s">
        <v>311</v>
      </c>
      <c r="D296" s="7" t="s">
        <v>22</v>
      </c>
      <c r="E296" s="8">
        <v>514777</v>
      </c>
    </row>
    <row r="297" spans="1:5" ht="31.5" hidden="1" x14ac:dyDescent="0.25">
      <c r="A297" s="5" t="s">
        <v>10</v>
      </c>
      <c r="B297" s="5">
        <v>3551</v>
      </c>
      <c r="C297" s="6" t="s">
        <v>312</v>
      </c>
      <c r="D297" s="7" t="s">
        <v>22</v>
      </c>
      <c r="E297" s="8">
        <v>608014</v>
      </c>
    </row>
    <row r="298" spans="1:5" ht="31.5" hidden="1" x14ac:dyDescent="0.25">
      <c r="A298" s="5" t="s">
        <v>10</v>
      </c>
      <c r="B298" s="5">
        <v>3552</v>
      </c>
      <c r="C298" s="6" t="s">
        <v>313</v>
      </c>
      <c r="D298" s="7" t="s">
        <v>22</v>
      </c>
      <c r="E298" s="8">
        <v>167714</v>
      </c>
    </row>
    <row r="299" spans="1:5" ht="31.5" hidden="1" x14ac:dyDescent="0.25">
      <c r="A299" s="5" t="s">
        <v>10</v>
      </c>
      <c r="B299" s="5">
        <v>3554</v>
      </c>
      <c r="C299" s="6" t="s">
        <v>314</v>
      </c>
      <c r="D299" s="7" t="s">
        <v>22</v>
      </c>
      <c r="E299" s="8">
        <v>400076</v>
      </c>
    </row>
    <row r="300" spans="1:5" ht="31.5" hidden="1" x14ac:dyDescent="0.25">
      <c r="A300" s="5" t="s">
        <v>10</v>
      </c>
      <c r="B300" s="5">
        <v>3555</v>
      </c>
      <c r="C300" s="6" t="s">
        <v>315</v>
      </c>
      <c r="D300" s="7" t="s">
        <v>22</v>
      </c>
      <c r="E300" s="8">
        <v>584727</v>
      </c>
    </row>
    <row r="301" spans="1:5" ht="31.5" hidden="1" x14ac:dyDescent="0.25">
      <c r="A301" s="5" t="s">
        <v>10</v>
      </c>
      <c r="B301" s="5">
        <v>3556</v>
      </c>
      <c r="C301" s="6" t="s">
        <v>316</v>
      </c>
      <c r="D301" s="7" t="s">
        <v>22</v>
      </c>
      <c r="E301" s="8">
        <v>4486655</v>
      </c>
    </row>
    <row r="302" spans="1:5" ht="31.5" hidden="1" x14ac:dyDescent="0.25">
      <c r="A302" s="5" t="s">
        <v>10</v>
      </c>
      <c r="B302" s="5">
        <v>3557</v>
      </c>
      <c r="C302" s="6" t="s">
        <v>317</v>
      </c>
      <c r="D302" s="7" t="s">
        <v>22</v>
      </c>
      <c r="E302" s="8">
        <v>10557419</v>
      </c>
    </row>
    <row r="303" spans="1:5" ht="31.5" hidden="1" x14ac:dyDescent="0.25">
      <c r="A303" s="5" t="s">
        <v>10</v>
      </c>
      <c r="B303" s="5">
        <v>3559</v>
      </c>
      <c r="C303" s="6" t="s">
        <v>318</v>
      </c>
      <c r="D303" s="7" t="s">
        <v>22</v>
      </c>
      <c r="E303" s="8">
        <v>3942201</v>
      </c>
    </row>
    <row r="304" spans="1:5" ht="31.5" hidden="1" x14ac:dyDescent="0.25">
      <c r="A304" s="5" t="s">
        <v>10</v>
      </c>
      <c r="B304" s="5">
        <v>3560</v>
      </c>
      <c r="C304" s="6" t="s">
        <v>319</v>
      </c>
      <c r="D304" s="7" t="s">
        <v>22</v>
      </c>
      <c r="E304" s="8">
        <v>114967</v>
      </c>
    </row>
    <row r="305" spans="1:5" ht="31.5" hidden="1" x14ac:dyDescent="0.25">
      <c r="A305" s="5" t="s">
        <v>10</v>
      </c>
      <c r="B305" s="5">
        <v>3561</v>
      </c>
      <c r="C305" s="6" t="s">
        <v>320</v>
      </c>
      <c r="D305" s="7" t="s">
        <v>22</v>
      </c>
      <c r="E305" s="8">
        <v>159845</v>
      </c>
    </row>
    <row r="306" spans="1:5" ht="31.5" hidden="1" x14ac:dyDescent="0.25">
      <c r="A306" s="5" t="s">
        <v>10</v>
      </c>
      <c r="B306" s="5">
        <v>3562</v>
      </c>
      <c r="C306" s="6" t="s">
        <v>321</v>
      </c>
      <c r="D306" s="7" t="s">
        <v>19</v>
      </c>
      <c r="E306" s="8">
        <v>155678</v>
      </c>
    </row>
    <row r="307" spans="1:5" ht="31.5" hidden="1" x14ac:dyDescent="0.25">
      <c r="A307" s="5" t="s">
        <v>10</v>
      </c>
      <c r="B307" s="5">
        <v>3567</v>
      </c>
      <c r="C307" s="6" t="s">
        <v>322</v>
      </c>
      <c r="D307" s="7" t="s">
        <v>1</v>
      </c>
      <c r="E307" s="8">
        <v>71038</v>
      </c>
    </row>
    <row r="308" spans="1:5" ht="31.5" hidden="1" x14ac:dyDescent="0.25">
      <c r="A308" s="5" t="s">
        <v>10</v>
      </c>
      <c r="B308" s="5">
        <v>3569</v>
      </c>
      <c r="C308" s="6" t="s">
        <v>323</v>
      </c>
      <c r="D308" s="7" t="s">
        <v>22</v>
      </c>
      <c r="E308" s="8">
        <v>2101935</v>
      </c>
    </row>
    <row r="309" spans="1:5" ht="15.75" hidden="1" x14ac:dyDescent="0.25">
      <c r="A309" s="5" t="s">
        <v>10</v>
      </c>
      <c r="B309" s="5">
        <v>3589</v>
      </c>
      <c r="C309" s="6" t="s">
        <v>324</v>
      </c>
      <c r="D309" s="7" t="s">
        <v>22</v>
      </c>
      <c r="E309" s="8">
        <v>474488</v>
      </c>
    </row>
    <row r="310" spans="1:5" ht="31.5" hidden="1" x14ac:dyDescent="0.25">
      <c r="A310" s="5" t="s">
        <v>10</v>
      </c>
      <c r="B310" s="5">
        <v>3591</v>
      </c>
      <c r="C310" s="6" t="s">
        <v>325</v>
      </c>
      <c r="D310" s="7" t="s">
        <v>19</v>
      </c>
      <c r="E310" s="8">
        <v>36800</v>
      </c>
    </row>
    <row r="311" spans="1:5" ht="47.25" hidden="1" x14ac:dyDescent="0.25">
      <c r="A311" s="5" t="s">
        <v>10</v>
      </c>
      <c r="B311" s="5">
        <v>3599</v>
      </c>
      <c r="C311" s="6" t="s">
        <v>326</v>
      </c>
      <c r="D311" s="7" t="s">
        <v>19</v>
      </c>
      <c r="E311" s="8">
        <v>623148</v>
      </c>
    </row>
    <row r="312" spans="1:5" ht="15.75" hidden="1" x14ac:dyDescent="0.25">
      <c r="A312" s="5" t="s">
        <v>10</v>
      </c>
      <c r="B312" s="5">
        <v>3600</v>
      </c>
      <c r="C312" s="6" t="s">
        <v>327</v>
      </c>
      <c r="D312" s="7" t="s">
        <v>22</v>
      </c>
      <c r="E312" s="8">
        <v>24501</v>
      </c>
    </row>
    <row r="313" spans="1:5" ht="15.75" hidden="1" x14ac:dyDescent="0.25">
      <c r="A313" s="5" t="s">
        <v>10</v>
      </c>
      <c r="B313" s="5">
        <v>3601</v>
      </c>
      <c r="C313" s="6" t="s">
        <v>328</v>
      </c>
      <c r="D313" s="7" t="s">
        <v>22</v>
      </c>
      <c r="E313" s="8">
        <v>39783</v>
      </c>
    </row>
    <row r="314" spans="1:5" ht="15.75" hidden="1" x14ac:dyDescent="0.25">
      <c r="A314" s="5" t="s">
        <v>10</v>
      </c>
      <c r="B314" s="5">
        <v>3602</v>
      </c>
      <c r="C314" s="6" t="s">
        <v>329</v>
      </c>
      <c r="D314" s="7" t="s">
        <v>22</v>
      </c>
      <c r="E314" s="8">
        <v>63383</v>
      </c>
    </row>
    <row r="315" spans="1:5" ht="15.75" hidden="1" x14ac:dyDescent="0.25">
      <c r="A315" s="5" t="s">
        <v>10</v>
      </c>
      <c r="B315" s="5">
        <v>3603</v>
      </c>
      <c r="C315" s="6" t="s">
        <v>330</v>
      </c>
      <c r="D315" s="7" t="s">
        <v>22</v>
      </c>
      <c r="E315" s="8">
        <v>143256</v>
      </c>
    </row>
    <row r="316" spans="1:5" ht="15.75" hidden="1" x14ac:dyDescent="0.25">
      <c r="A316" s="5" t="s">
        <v>10</v>
      </c>
      <c r="B316" s="5">
        <v>3604</v>
      </c>
      <c r="C316" s="6" t="s">
        <v>331</v>
      </c>
      <c r="D316" s="7" t="s">
        <v>22</v>
      </c>
      <c r="E316" s="8">
        <v>260913</v>
      </c>
    </row>
    <row r="317" spans="1:5" ht="15.75" hidden="1" x14ac:dyDescent="0.25">
      <c r="A317" s="5" t="s">
        <v>10</v>
      </c>
      <c r="B317" s="5">
        <v>3605</v>
      </c>
      <c r="C317" s="6" t="s">
        <v>332</v>
      </c>
      <c r="D317" s="7" t="s">
        <v>22</v>
      </c>
      <c r="E317" s="8">
        <v>470278</v>
      </c>
    </row>
    <row r="318" spans="1:5" ht="15.75" hidden="1" x14ac:dyDescent="0.25">
      <c r="A318" s="5" t="s">
        <v>10</v>
      </c>
      <c r="B318" s="5">
        <v>3606</v>
      </c>
      <c r="C318" s="6" t="s">
        <v>333</v>
      </c>
      <c r="D318" s="7" t="s">
        <v>22</v>
      </c>
      <c r="E318" s="8">
        <v>723584</v>
      </c>
    </row>
    <row r="319" spans="1:5" ht="15.75" hidden="1" x14ac:dyDescent="0.25">
      <c r="A319" s="5" t="s">
        <v>10</v>
      </c>
      <c r="B319" s="5">
        <v>3607</v>
      </c>
      <c r="C319" s="6" t="s">
        <v>334</v>
      </c>
      <c r="D319" s="7" t="s">
        <v>22</v>
      </c>
      <c r="E319" s="8">
        <v>31802</v>
      </c>
    </row>
    <row r="320" spans="1:5" ht="47.25" hidden="1" x14ac:dyDescent="0.25">
      <c r="A320" s="5" t="s">
        <v>10</v>
      </c>
      <c r="B320" s="5">
        <v>3611</v>
      </c>
      <c r="C320" s="6" t="s">
        <v>335</v>
      </c>
      <c r="D320" s="7" t="s">
        <v>0</v>
      </c>
      <c r="E320" s="8">
        <v>425074</v>
      </c>
    </row>
    <row r="321" spans="1:5" ht="31.5" hidden="1" x14ac:dyDescent="0.25">
      <c r="A321" s="5" t="s">
        <v>10</v>
      </c>
      <c r="B321" s="5">
        <v>3618</v>
      </c>
      <c r="C321" s="6" t="s">
        <v>336</v>
      </c>
      <c r="D321" s="7" t="s">
        <v>22</v>
      </c>
      <c r="E321" s="8">
        <v>120509</v>
      </c>
    </row>
    <row r="322" spans="1:5" ht="31.5" hidden="1" x14ac:dyDescent="0.25">
      <c r="A322" s="5" t="s">
        <v>10</v>
      </c>
      <c r="B322" s="5">
        <v>3619</v>
      </c>
      <c r="C322" s="6" t="s">
        <v>337</v>
      </c>
      <c r="D322" s="7" t="s">
        <v>22</v>
      </c>
      <c r="E322" s="8">
        <v>87162</v>
      </c>
    </row>
    <row r="323" spans="1:5" ht="31.5" hidden="1" x14ac:dyDescent="0.25">
      <c r="A323" s="5" t="s">
        <v>10</v>
      </c>
      <c r="B323" s="5">
        <v>3620</v>
      </c>
      <c r="C323" s="6" t="s">
        <v>338</v>
      </c>
      <c r="D323" s="7" t="s">
        <v>22</v>
      </c>
      <c r="E323" s="8">
        <v>161040</v>
      </c>
    </row>
    <row r="324" spans="1:5" ht="15.75" hidden="1" x14ac:dyDescent="0.25">
      <c r="A324" s="5" t="s">
        <v>10</v>
      </c>
      <c r="B324" s="5">
        <v>3621</v>
      </c>
      <c r="C324" s="6" t="s">
        <v>339</v>
      </c>
      <c r="D324" s="7" t="s">
        <v>22</v>
      </c>
      <c r="E324" s="8">
        <v>562581</v>
      </c>
    </row>
    <row r="325" spans="1:5" ht="47.25" hidden="1" x14ac:dyDescent="0.25">
      <c r="A325" s="5" t="s">
        <v>10</v>
      </c>
      <c r="B325" s="5">
        <v>3636</v>
      </c>
      <c r="C325" s="6" t="s">
        <v>340</v>
      </c>
      <c r="D325" s="7" t="s">
        <v>0</v>
      </c>
      <c r="E325" s="8">
        <v>726697</v>
      </c>
    </row>
    <row r="326" spans="1:5" ht="47.25" hidden="1" x14ac:dyDescent="0.25">
      <c r="A326" s="5" t="s">
        <v>10</v>
      </c>
      <c r="B326" s="5">
        <v>3637</v>
      </c>
      <c r="C326" s="6" t="s">
        <v>341</v>
      </c>
      <c r="D326" s="7" t="s">
        <v>0</v>
      </c>
      <c r="E326" s="8">
        <v>577410</v>
      </c>
    </row>
    <row r="327" spans="1:5" ht="47.25" hidden="1" x14ac:dyDescent="0.25">
      <c r="A327" s="5" t="s">
        <v>10</v>
      </c>
      <c r="B327" s="5">
        <v>3639</v>
      </c>
      <c r="C327" s="6" t="s">
        <v>342</v>
      </c>
      <c r="D327" s="7" t="s">
        <v>0</v>
      </c>
      <c r="E327" s="8">
        <v>587845</v>
      </c>
    </row>
    <row r="328" spans="1:5" ht="47.25" hidden="1" x14ac:dyDescent="0.25">
      <c r="A328" s="5" t="s">
        <v>10</v>
      </c>
      <c r="B328" s="5">
        <v>3641</v>
      </c>
      <c r="C328" s="6" t="s">
        <v>343</v>
      </c>
      <c r="D328" s="7" t="s">
        <v>0</v>
      </c>
      <c r="E328" s="8">
        <v>629694</v>
      </c>
    </row>
    <row r="329" spans="1:5" ht="47.25" hidden="1" x14ac:dyDescent="0.25">
      <c r="A329" s="5" t="s">
        <v>10</v>
      </c>
      <c r="B329" s="5">
        <v>3642</v>
      </c>
      <c r="C329" s="6" t="s">
        <v>344</v>
      </c>
      <c r="D329" s="7" t="s">
        <v>0</v>
      </c>
      <c r="E329" s="8">
        <v>629694</v>
      </c>
    </row>
    <row r="330" spans="1:5" ht="47.25" hidden="1" x14ac:dyDescent="0.25">
      <c r="A330" s="5" t="s">
        <v>10</v>
      </c>
      <c r="B330" s="5">
        <v>3643</v>
      </c>
      <c r="C330" s="6" t="s">
        <v>345</v>
      </c>
      <c r="D330" s="7" t="s">
        <v>0</v>
      </c>
      <c r="E330" s="8">
        <v>628551</v>
      </c>
    </row>
    <row r="331" spans="1:5" ht="47.25" hidden="1" x14ac:dyDescent="0.25">
      <c r="A331" s="5" t="s">
        <v>10</v>
      </c>
      <c r="B331" s="5">
        <v>3644</v>
      </c>
      <c r="C331" s="6" t="s">
        <v>346</v>
      </c>
      <c r="D331" s="7" t="s">
        <v>0</v>
      </c>
      <c r="E331" s="8">
        <v>696289</v>
      </c>
    </row>
    <row r="332" spans="1:5" ht="47.25" hidden="1" x14ac:dyDescent="0.25">
      <c r="A332" s="5" t="s">
        <v>10</v>
      </c>
      <c r="B332" s="5">
        <v>3645</v>
      </c>
      <c r="C332" s="6" t="s">
        <v>347</v>
      </c>
      <c r="D332" s="7" t="s">
        <v>0</v>
      </c>
      <c r="E332" s="8">
        <v>666644</v>
      </c>
    </row>
    <row r="333" spans="1:5" ht="47.25" hidden="1" x14ac:dyDescent="0.25">
      <c r="A333" s="5" t="s">
        <v>10</v>
      </c>
      <c r="B333" s="5">
        <v>3646</v>
      </c>
      <c r="C333" s="6" t="s">
        <v>348</v>
      </c>
      <c r="D333" s="7" t="s">
        <v>0</v>
      </c>
      <c r="E333" s="8">
        <v>605455</v>
      </c>
    </row>
    <row r="334" spans="1:5" ht="47.25" hidden="1" x14ac:dyDescent="0.25">
      <c r="A334" s="5" t="s">
        <v>10</v>
      </c>
      <c r="B334" s="5">
        <v>3647</v>
      </c>
      <c r="C334" s="6" t="s">
        <v>349</v>
      </c>
      <c r="D334" s="7" t="s">
        <v>0</v>
      </c>
      <c r="E334" s="8">
        <v>485286</v>
      </c>
    </row>
    <row r="335" spans="1:5" ht="31.5" hidden="1" x14ac:dyDescent="0.25">
      <c r="A335" s="5" t="s">
        <v>10</v>
      </c>
      <c r="B335" s="5">
        <v>3649</v>
      </c>
      <c r="C335" s="6" t="s">
        <v>350</v>
      </c>
      <c r="D335" s="7" t="s">
        <v>0</v>
      </c>
      <c r="E335" s="8">
        <v>316651</v>
      </c>
    </row>
    <row r="336" spans="1:5" ht="31.5" hidden="1" x14ac:dyDescent="0.25">
      <c r="A336" s="5" t="s">
        <v>10</v>
      </c>
      <c r="B336" s="5">
        <v>3650</v>
      </c>
      <c r="C336" s="6" t="s">
        <v>351</v>
      </c>
      <c r="D336" s="7" t="s">
        <v>0</v>
      </c>
      <c r="E336" s="8">
        <v>290273</v>
      </c>
    </row>
    <row r="337" spans="1:5" ht="31.5" hidden="1" x14ac:dyDescent="0.25">
      <c r="A337" s="5" t="s">
        <v>10</v>
      </c>
      <c r="B337" s="5">
        <v>3652</v>
      </c>
      <c r="C337" s="6" t="s">
        <v>352</v>
      </c>
      <c r="D337" s="7" t="s">
        <v>22</v>
      </c>
      <c r="E337" s="8">
        <v>3017028</v>
      </c>
    </row>
    <row r="338" spans="1:5" ht="31.5" hidden="1" x14ac:dyDescent="0.25">
      <c r="A338" s="5" t="s">
        <v>10</v>
      </c>
      <c r="B338" s="5">
        <v>3653</v>
      </c>
      <c r="C338" s="6" t="s">
        <v>353</v>
      </c>
      <c r="D338" s="7" t="s">
        <v>22</v>
      </c>
      <c r="E338" s="8">
        <v>4269042</v>
      </c>
    </row>
    <row r="339" spans="1:5" ht="31.5" hidden="1" x14ac:dyDescent="0.25">
      <c r="A339" s="5" t="s">
        <v>10</v>
      </c>
      <c r="B339" s="5">
        <v>3654</v>
      </c>
      <c r="C339" s="6" t="s">
        <v>354</v>
      </c>
      <c r="D339" s="7" t="s">
        <v>22</v>
      </c>
      <c r="E339" s="8">
        <v>2894334</v>
      </c>
    </row>
    <row r="340" spans="1:5" ht="31.5" hidden="1" x14ac:dyDescent="0.25">
      <c r="A340" s="5" t="s">
        <v>10</v>
      </c>
      <c r="B340" s="5">
        <v>3655</v>
      </c>
      <c r="C340" s="6" t="s">
        <v>355</v>
      </c>
      <c r="D340" s="7" t="s">
        <v>22</v>
      </c>
      <c r="E340" s="8">
        <v>5246333</v>
      </c>
    </row>
    <row r="341" spans="1:5" ht="31.5" hidden="1" x14ac:dyDescent="0.25">
      <c r="A341" s="5" t="s">
        <v>10</v>
      </c>
      <c r="B341" s="5">
        <v>3665</v>
      </c>
      <c r="C341" s="6" t="s">
        <v>356</v>
      </c>
      <c r="D341" s="7" t="s">
        <v>0</v>
      </c>
      <c r="E341" s="8">
        <v>271460</v>
      </c>
    </row>
    <row r="342" spans="1:5" ht="31.5" hidden="1" x14ac:dyDescent="0.25">
      <c r="A342" s="5" t="s">
        <v>10</v>
      </c>
      <c r="B342" s="5">
        <v>3684</v>
      </c>
      <c r="C342" s="6" t="s">
        <v>357</v>
      </c>
      <c r="D342" s="7" t="s">
        <v>22</v>
      </c>
      <c r="E342" s="8">
        <v>126459</v>
      </c>
    </row>
    <row r="343" spans="1:5" ht="31.5" hidden="1" x14ac:dyDescent="0.25">
      <c r="A343" s="5" t="s">
        <v>10</v>
      </c>
      <c r="B343" s="5">
        <v>3685</v>
      </c>
      <c r="C343" s="6" t="s">
        <v>358</v>
      </c>
      <c r="D343" s="7" t="s">
        <v>22</v>
      </c>
      <c r="E343" s="8">
        <v>459018</v>
      </c>
    </row>
    <row r="344" spans="1:5" ht="15.75" hidden="1" x14ac:dyDescent="0.25">
      <c r="A344" s="5" t="s">
        <v>10</v>
      </c>
      <c r="B344" s="5">
        <v>3687</v>
      </c>
      <c r="C344" s="6" t="s">
        <v>359</v>
      </c>
      <c r="D344" s="7" t="s">
        <v>22</v>
      </c>
      <c r="E344" s="8">
        <v>165207</v>
      </c>
    </row>
    <row r="345" spans="1:5" ht="31.5" hidden="1" x14ac:dyDescent="0.25">
      <c r="A345" s="5" t="s">
        <v>10</v>
      </c>
      <c r="B345" s="5">
        <v>3688</v>
      </c>
      <c r="C345" s="6" t="s">
        <v>360</v>
      </c>
      <c r="D345" s="7" t="s">
        <v>22</v>
      </c>
      <c r="E345" s="8">
        <v>38245</v>
      </c>
    </row>
    <row r="346" spans="1:5" ht="47.25" hidden="1" x14ac:dyDescent="0.25">
      <c r="A346" s="5" t="s">
        <v>10</v>
      </c>
      <c r="B346" s="5">
        <v>3689</v>
      </c>
      <c r="C346" s="6" t="s">
        <v>361</v>
      </c>
      <c r="D346" s="7" t="s">
        <v>0</v>
      </c>
      <c r="E346" s="8">
        <v>93969</v>
      </c>
    </row>
    <row r="347" spans="1:5" ht="31.5" hidden="1" x14ac:dyDescent="0.25">
      <c r="A347" s="5" t="s">
        <v>10</v>
      </c>
      <c r="B347" s="5">
        <v>3695</v>
      </c>
      <c r="C347" s="6" t="s">
        <v>362</v>
      </c>
      <c r="D347" s="7" t="s">
        <v>22</v>
      </c>
      <c r="E347" s="8">
        <v>549637</v>
      </c>
    </row>
    <row r="348" spans="1:5" ht="47.25" hidden="1" x14ac:dyDescent="0.25">
      <c r="A348" s="5" t="s">
        <v>10</v>
      </c>
      <c r="B348" s="5">
        <v>3696</v>
      </c>
      <c r="C348" s="6" t="s">
        <v>363</v>
      </c>
      <c r="D348" s="7" t="s">
        <v>1</v>
      </c>
      <c r="E348" s="8">
        <v>44689</v>
      </c>
    </row>
    <row r="349" spans="1:5" ht="31.5" hidden="1" x14ac:dyDescent="0.25">
      <c r="A349" s="5" t="s">
        <v>10</v>
      </c>
      <c r="B349" s="5">
        <v>3698</v>
      </c>
      <c r="C349" s="6" t="s">
        <v>364</v>
      </c>
      <c r="D349" s="7" t="s">
        <v>22</v>
      </c>
      <c r="E349" s="8">
        <v>253714</v>
      </c>
    </row>
    <row r="350" spans="1:5" ht="31.5" hidden="1" x14ac:dyDescent="0.25">
      <c r="A350" s="5" t="s">
        <v>10</v>
      </c>
      <c r="B350" s="5">
        <v>3699</v>
      </c>
      <c r="C350" s="6" t="s">
        <v>365</v>
      </c>
      <c r="D350" s="7" t="s">
        <v>22</v>
      </c>
      <c r="E350" s="8">
        <v>141708</v>
      </c>
    </row>
    <row r="351" spans="1:5" ht="47.25" hidden="1" x14ac:dyDescent="0.25">
      <c r="A351" s="5" t="s">
        <v>10</v>
      </c>
      <c r="B351" s="5">
        <v>3704</v>
      </c>
      <c r="C351" s="6" t="s">
        <v>366</v>
      </c>
      <c r="D351" s="7" t="s">
        <v>19</v>
      </c>
      <c r="E351" s="8">
        <v>157952</v>
      </c>
    </row>
    <row r="352" spans="1:5" ht="110.25" hidden="1" x14ac:dyDescent="0.25">
      <c r="A352" s="5" t="s">
        <v>10</v>
      </c>
      <c r="B352" s="5">
        <v>3708</v>
      </c>
      <c r="C352" s="6" t="s">
        <v>367</v>
      </c>
      <c r="D352" s="7" t="s">
        <v>368</v>
      </c>
      <c r="E352" s="8">
        <v>3948</v>
      </c>
    </row>
    <row r="353" spans="1:5" ht="15.75" hidden="1" x14ac:dyDescent="0.25">
      <c r="A353" s="5" t="s">
        <v>10</v>
      </c>
      <c r="B353" s="5">
        <v>3710</v>
      </c>
      <c r="C353" s="6" t="s">
        <v>369</v>
      </c>
      <c r="D353" s="7" t="s">
        <v>0</v>
      </c>
      <c r="E353" s="8">
        <v>4522</v>
      </c>
    </row>
    <row r="354" spans="1:5" ht="31.5" hidden="1" x14ac:dyDescent="0.25">
      <c r="A354" s="5" t="s">
        <v>10</v>
      </c>
      <c r="B354" s="5">
        <v>3712</v>
      </c>
      <c r="C354" s="6" t="s">
        <v>370</v>
      </c>
      <c r="D354" s="7" t="s">
        <v>22</v>
      </c>
      <c r="E354" s="8">
        <v>1873760</v>
      </c>
    </row>
    <row r="355" spans="1:5" ht="47.25" hidden="1" x14ac:dyDescent="0.25">
      <c r="A355" s="5" t="s">
        <v>10</v>
      </c>
      <c r="B355" s="5">
        <v>3716</v>
      </c>
      <c r="C355" s="6" t="s">
        <v>371</v>
      </c>
      <c r="D355" s="7" t="s">
        <v>22</v>
      </c>
      <c r="E355" s="8">
        <v>1019229</v>
      </c>
    </row>
    <row r="356" spans="1:5" ht="31.5" hidden="1" x14ac:dyDescent="0.25">
      <c r="A356" s="5" t="s">
        <v>10</v>
      </c>
      <c r="B356" s="5">
        <v>3721</v>
      </c>
      <c r="C356" s="6" t="s">
        <v>372</v>
      </c>
      <c r="D356" s="7" t="s">
        <v>1</v>
      </c>
      <c r="E356" s="8">
        <v>15476</v>
      </c>
    </row>
    <row r="357" spans="1:5" ht="47.25" hidden="1" x14ac:dyDescent="0.25">
      <c r="A357" s="5" t="s">
        <v>10</v>
      </c>
      <c r="B357" s="5">
        <v>3722</v>
      </c>
      <c r="C357" s="6" t="s">
        <v>373</v>
      </c>
      <c r="D357" s="7" t="s">
        <v>22</v>
      </c>
      <c r="E357" s="8">
        <v>95148</v>
      </c>
    </row>
    <row r="358" spans="1:5" ht="31.5" hidden="1" x14ac:dyDescent="0.25">
      <c r="A358" s="5" t="s">
        <v>10</v>
      </c>
      <c r="B358" s="5">
        <v>3723</v>
      </c>
      <c r="C358" s="6" t="s">
        <v>374</v>
      </c>
      <c r="D358" s="7" t="s">
        <v>22</v>
      </c>
      <c r="E358" s="8">
        <v>71537</v>
      </c>
    </row>
    <row r="359" spans="1:5" ht="31.5" hidden="1" x14ac:dyDescent="0.25">
      <c r="A359" s="5" t="s">
        <v>10</v>
      </c>
      <c r="B359" s="5">
        <v>3724</v>
      </c>
      <c r="C359" s="6" t="s">
        <v>375</v>
      </c>
      <c r="D359" s="7" t="s">
        <v>22</v>
      </c>
      <c r="E359" s="8">
        <v>71537</v>
      </c>
    </row>
    <row r="360" spans="1:5" ht="31.5" hidden="1" x14ac:dyDescent="0.25">
      <c r="A360" s="5" t="s">
        <v>10</v>
      </c>
      <c r="B360" s="5">
        <v>3727</v>
      </c>
      <c r="C360" s="6" t="s">
        <v>376</v>
      </c>
      <c r="D360" s="7" t="s">
        <v>19</v>
      </c>
      <c r="E360" s="8">
        <v>4728</v>
      </c>
    </row>
    <row r="361" spans="1:5" ht="31.5" hidden="1" x14ac:dyDescent="0.25">
      <c r="A361" s="5" t="s">
        <v>10</v>
      </c>
      <c r="B361" s="5">
        <v>3729</v>
      </c>
      <c r="C361" s="6" t="s">
        <v>377</v>
      </c>
      <c r="D361" s="7" t="s">
        <v>0</v>
      </c>
      <c r="E361" s="8">
        <v>386160</v>
      </c>
    </row>
    <row r="362" spans="1:5" ht="15.75" hidden="1" x14ac:dyDescent="0.25">
      <c r="A362" s="5" t="s">
        <v>10</v>
      </c>
      <c r="B362" s="5">
        <v>3730</v>
      </c>
      <c r="C362" s="6" t="s">
        <v>378</v>
      </c>
      <c r="D362" s="7" t="s">
        <v>0</v>
      </c>
      <c r="E362" s="8">
        <v>416547</v>
      </c>
    </row>
    <row r="363" spans="1:5" ht="47.25" hidden="1" x14ac:dyDescent="0.25">
      <c r="A363" s="5" t="s">
        <v>10</v>
      </c>
      <c r="B363" s="5">
        <v>3733</v>
      </c>
      <c r="C363" s="6" t="s">
        <v>379</v>
      </c>
      <c r="D363" s="7" t="s">
        <v>19</v>
      </c>
      <c r="E363" s="8">
        <v>1324544</v>
      </c>
    </row>
    <row r="364" spans="1:5" ht="31.5" hidden="1" x14ac:dyDescent="0.25">
      <c r="A364" s="5" t="s">
        <v>10</v>
      </c>
      <c r="B364" s="5">
        <v>3735</v>
      </c>
      <c r="C364" s="6" t="s">
        <v>380</v>
      </c>
      <c r="D364" s="7" t="s">
        <v>19</v>
      </c>
      <c r="E364" s="8">
        <v>1902</v>
      </c>
    </row>
    <row r="365" spans="1:5" ht="47.25" hidden="1" x14ac:dyDescent="0.25">
      <c r="A365" s="5" t="s">
        <v>10</v>
      </c>
      <c r="B365" s="5">
        <v>3745</v>
      </c>
      <c r="C365" s="6" t="s">
        <v>381</v>
      </c>
      <c r="D365" s="7" t="s">
        <v>1</v>
      </c>
      <c r="E365" s="8">
        <v>57569</v>
      </c>
    </row>
    <row r="366" spans="1:5" ht="31.5" hidden="1" x14ac:dyDescent="0.25">
      <c r="A366" s="5" t="s">
        <v>10</v>
      </c>
      <c r="B366" s="5">
        <v>3748</v>
      </c>
      <c r="C366" s="6" t="s">
        <v>382</v>
      </c>
      <c r="D366" s="7" t="s">
        <v>0</v>
      </c>
      <c r="E366" s="8">
        <v>520594</v>
      </c>
    </row>
    <row r="367" spans="1:5" ht="31.5" hidden="1" x14ac:dyDescent="0.25">
      <c r="A367" s="5" t="s">
        <v>10</v>
      </c>
      <c r="B367" s="5">
        <v>3749</v>
      </c>
      <c r="C367" s="6" t="s">
        <v>383</v>
      </c>
      <c r="D367" s="7" t="s">
        <v>0</v>
      </c>
      <c r="E367" s="8">
        <v>528715</v>
      </c>
    </row>
    <row r="368" spans="1:5" ht="31.5" hidden="1" x14ac:dyDescent="0.25">
      <c r="A368" s="5" t="s">
        <v>10</v>
      </c>
      <c r="B368" s="5">
        <v>3751</v>
      </c>
      <c r="C368" s="6" t="s">
        <v>384</v>
      </c>
      <c r="D368" s="7" t="s">
        <v>19</v>
      </c>
      <c r="E368" s="8">
        <v>40241</v>
      </c>
    </row>
    <row r="369" spans="1:5" ht="47.25" hidden="1" x14ac:dyDescent="0.25">
      <c r="A369" s="5" t="s">
        <v>10</v>
      </c>
      <c r="B369" s="5">
        <v>3753</v>
      </c>
      <c r="C369" s="6" t="s">
        <v>385</v>
      </c>
      <c r="D369" s="7" t="s">
        <v>19</v>
      </c>
      <c r="E369" s="8">
        <v>20474</v>
      </c>
    </row>
    <row r="370" spans="1:5" ht="126" hidden="1" x14ac:dyDescent="0.25">
      <c r="A370" s="5" t="s">
        <v>10</v>
      </c>
      <c r="B370" s="5">
        <v>3758</v>
      </c>
      <c r="C370" s="6" t="s">
        <v>386</v>
      </c>
      <c r="D370" s="7" t="s">
        <v>19</v>
      </c>
      <c r="E370" s="8">
        <v>341043</v>
      </c>
    </row>
    <row r="371" spans="1:5" ht="126" hidden="1" x14ac:dyDescent="0.25">
      <c r="A371" s="5" t="s">
        <v>10</v>
      </c>
      <c r="B371" s="5">
        <v>3760</v>
      </c>
      <c r="C371" s="6" t="s">
        <v>387</v>
      </c>
      <c r="D371" s="7" t="s">
        <v>19</v>
      </c>
      <c r="E371" s="8">
        <v>411649</v>
      </c>
    </row>
    <row r="372" spans="1:5" ht="126" hidden="1" x14ac:dyDescent="0.25">
      <c r="A372" s="5" t="s">
        <v>10</v>
      </c>
      <c r="B372" s="5">
        <v>3761</v>
      </c>
      <c r="C372" s="6" t="s">
        <v>388</v>
      </c>
      <c r="D372" s="7" t="s">
        <v>19</v>
      </c>
      <c r="E372" s="8">
        <v>501795</v>
      </c>
    </row>
    <row r="373" spans="1:5" ht="31.5" hidden="1" x14ac:dyDescent="0.25">
      <c r="A373" s="5" t="s">
        <v>10</v>
      </c>
      <c r="B373" s="5">
        <v>3770</v>
      </c>
      <c r="C373" s="6" t="s">
        <v>389</v>
      </c>
      <c r="D373" s="7" t="s">
        <v>390</v>
      </c>
      <c r="E373" s="8">
        <v>372908</v>
      </c>
    </row>
    <row r="374" spans="1:5" ht="31.5" hidden="1" x14ac:dyDescent="0.25">
      <c r="A374" s="5" t="s">
        <v>10</v>
      </c>
      <c r="B374" s="5">
        <v>3776</v>
      </c>
      <c r="C374" s="6" t="s">
        <v>391</v>
      </c>
      <c r="D374" s="7" t="s">
        <v>1</v>
      </c>
      <c r="E374" s="8">
        <v>35124</v>
      </c>
    </row>
    <row r="375" spans="1:5" ht="31.5" hidden="1" x14ac:dyDescent="0.25">
      <c r="A375" s="5" t="s">
        <v>10</v>
      </c>
      <c r="B375" s="5">
        <v>3777</v>
      </c>
      <c r="C375" s="6" t="s">
        <v>392</v>
      </c>
      <c r="D375" s="7" t="s">
        <v>22</v>
      </c>
      <c r="E375" s="8">
        <v>325035</v>
      </c>
    </row>
    <row r="376" spans="1:5" ht="47.25" hidden="1" x14ac:dyDescent="0.25">
      <c r="A376" s="5" t="s">
        <v>10</v>
      </c>
      <c r="B376" s="5">
        <v>3779</v>
      </c>
      <c r="C376" s="6" t="s">
        <v>393</v>
      </c>
      <c r="D376" s="7" t="s">
        <v>22</v>
      </c>
      <c r="E376" s="8">
        <v>331348</v>
      </c>
    </row>
    <row r="377" spans="1:5" ht="31.5" hidden="1" x14ac:dyDescent="0.25">
      <c r="A377" s="5" t="s">
        <v>10</v>
      </c>
      <c r="B377" s="5">
        <v>3780</v>
      </c>
      <c r="C377" s="6" t="s">
        <v>394</v>
      </c>
      <c r="D377" s="7" t="s">
        <v>19</v>
      </c>
      <c r="E377" s="8">
        <v>53782</v>
      </c>
    </row>
    <row r="378" spans="1:5" ht="47.25" hidden="1" x14ac:dyDescent="0.25">
      <c r="A378" s="5" t="s">
        <v>10</v>
      </c>
      <c r="B378" s="5">
        <v>3784</v>
      </c>
      <c r="C378" s="6" t="s">
        <v>395</v>
      </c>
      <c r="D378" s="7" t="s">
        <v>19</v>
      </c>
      <c r="E378" s="8">
        <v>23515</v>
      </c>
    </row>
    <row r="379" spans="1:5" ht="31.5" hidden="1" x14ac:dyDescent="0.25">
      <c r="A379" s="5" t="s">
        <v>10</v>
      </c>
      <c r="B379" s="5">
        <v>3787</v>
      </c>
      <c r="C379" s="6" t="s">
        <v>396</v>
      </c>
      <c r="D379" s="7" t="s">
        <v>19</v>
      </c>
      <c r="E379" s="8">
        <v>13776</v>
      </c>
    </row>
    <row r="380" spans="1:5" ht="31.5" hidden="1" x14ac:dyDescent="0.25">
      <c r="A380" s="5" t="s">
        <v>10</v>
      </c>
      <c r="B380" s="5">
        <v>3795</v>
      </c>
      <c r="C380" s="6" t="s">
        <v>397</v>
      </c>
      <c r="D380" s="7" t="s">
        <v>19</v>
      </c>
      <c r="E380" s="8">
        <v>144150</v>
      </c>
    </row>
    <row r="381" spans="1:5" ht="15.75" hidden="1" x14ac:dyDescent="0.25">
      <c r="A381" s="5" t="s">
        <v>10</v>
      </c>
      <c r="B381" s="5">
        <v>3796</v>
      </c>
      <c r="C381" s="6" t="s">
        <v>398</v>
      </c>
      <c r="D381" s="7" t="s">
        <v>19</v>
      </c>
      <c r="E381" s="8">
        <v>216206</v>
      </c>
    </row>
    <row r="382" spans="1:5" ht="31.5" hidden="1" x14ac:dyDescent="0.25">
      <c r="A382" s="5" t="s">
        <v>10</v>
      </c>
      <c r="B382" s="5">
        <v>3797</v>
      </c>
      <c r="C382" s="6" t="s">
        <v>399</v>
      </c>
      <c r="D382" s="7" t="s">
        <v>19</v>
      </c>
      <c r="E382" s="8">
        <v>286864</v>
      </c>
    </row>
    <row r="383" spans="1:5" ht="31.5" hidden="1" x14ac:dyDescent="0.25">
      <c r="A383" s="5" t="s">
        <v>10</v>
      </c>
      <c r="B383" s="5">
        <v>3798</v>
      </c>
      <c r="C383" s="6" t="s">
        <v>400</v>
      </c>
      <c r="D383" s="7" t="s">
        <v>19</v>
      </c>
      <c r="E383" s="8">
        <v>429257</v>
      </c>
    </row>
    <row r="384" spans="1:5" ht="15.75" hidden="1" x14ac:dyDescent="0.25">
      <c r="A384" s="5" t="s">
        <v>10</v>
      </c>
      <c r="B384" s="5">
        <v>3800</v>
      </c>
      <c r="C384" s="6" t="s">
        <v>401</v>
      </c>
      <c r="D384" s="7" t="s">
        <v>1</v>
      </c>
      <c r="E384" s="8">
        <v>944</v>
      </c>
    </row>
    <row r="385" spans="1:5" ht="15.75" hidden="1" x14ac:dyDescent="0.25">
      <c r="A385" s="5" t="s">
        <v>10</v>
      </c>
      <c r="B385" s="5">
        <v>3806</v>
      </c>
      <c r="C385" s="6" t="s">
        <v>402</v>
      </c>
      <c r="D385" s="7" t="s">
        <v>1</v>
      </c>
      <c r="E385" s="8">
        <v>1466</v>
      </c>
    </row>
    <row r="386" spans="1:5" ht="63" hidden="1" x14ac:dyDescent="0.25">
      <c r="A386" s="5" t="s">
        <v>10</v>
      </c>
      <c r="B386" s="5">
        <v>3811</v>
      </c>
      <c r="C386" s="6" t="s">
        <v>403</v>
      </c>
      <c r="D386" s="7" t="s">
        <v>19</v>
      </c>
      <c r="E386" s="8">
        <v>1777</v>
      </c>
    </row>
    <row r="387" spans="1:5" ht="31.5" hidden="1" x14ac:dyDescent="0.25">
      <c r="A387" s="5" t="s">
        <v>10</v>
      </c>
      <c r="B387" s="5">
        <v>3819</v>
      </c>
      <c r="C387" s="6" t="s">
        <v>404</v>
      </c>
      <c r="D387" s="7" t="s">
        <v>19</v>
      </c>
      <c r="E387" s="8">
        <v>4344</v>
      </c>
    </row>
    <row r="388" spans="1:5" ht="47.25" hidden="1" x14ac:dyDescent="0.25">
      <c r="A388" s="5" t="s">
        <v>10</v>
      </c>
      <c r="B388" s="5">
        <v>3837</v>
      </c>
      <c r="C388" s="6" t="s">
        <v>405</v>
      </c>
      <c r="D388" s="7" t="s">
        <v>19</v>
      </c>
      <c r="E388" s="8">
        <v>8362</v>
      </c>
    </row>
    <row r="389" spans="1:5" ht="31.5" hidden="1" x14ac:dyDescent="0.25">
      <c r="A389" s="5" t="s">
        <v>10</v>
      </c>
      <c r="B389" s="5">
        <v>3841</v>
      </c>
      <c r="C389" s="6" t="s">
        <v>406</v>
      </c>
      <c r="D389" s="7" t="s">
        <v>0</v>
      </c>
      <c r="E389" s="8">
        <v>583406</v>
      </c>
    </row>
    <row r="390" spans="1:5" ht="31.5" hidden="1" x14ac:dyDescent="0.25">
      <c r="A390" s="5" t="s">
        <v>10</v>
      </c>
      <c r="B390" s="5">
        <v>3847</v>
      </c>
      <c r="C390" s="6" t="s">
        <v>407</v>
      </c>
      <c r="D390" s="7" t="s">
        <v>0</v>
      </c>
      <c r="E390" s="8">
        <v>106838</v>
      </c>
    </row>
    <row r="391" spans="1:5" ht="31.5" hidden="1" x14ac:dyDescent="0.25">
      <c r="A391" s="5" t="s">
        <v>10</v>
      </c>
      <c r="B391" s="5">
        <v>3851</v>
      </c>
      <c r="C391" s="6" t="s">
        <v>408</v>
      </c>
      <c r="D391" s="7" t="s">
        <v>0</v>
      </c>
      <c r="E391" s="8">
        <v>80648</v>
      </c>
    </row>
    <row r="392" spans="1:5" ht="31.5" hidden="1" x14ac:dyDescent="0.25">
      <c r="A392" s="5" t="s">
        <v>10</v>
      </c>
      <c r="B392" s="5">
        <v>3864</v>
      </c>
      <c r="C392" s="6" t="s">
        <v>409</v>
      </c>
      <c r="D392" s="7" t="s">
        <v>1</v>
      </c>
      <c r="E392" s="8">
        <v>2040</v>
      </c>
    </row>
    <row r="393" spans="1:5" ht="31.5" hidden="1" x14ac:dyDescent="0.25">
      <c r="A393" s="5" t="s">
        <v>10</v>
      </c>
      <c r="B393" s="5">
        <v>3866</v>
      </c>
      <c r="C393" s="6" t="s">
        <v>410</v>
      </c>
      <c r="D393" s="7" t="s">
        <v>1</v>
      </c>
      <c r="E393" s="8">
        <v>1914</v>
      </c>
    </row>
    <row r="394" spans="1:5" ht="31.5" hidden="1" x14ac:dyDescent="0.25">
      <c r="A394" s="5" t="s">
        <v>10</v>
      </c>
      <c r="B394" s="5">
        <v>3867</v>
      </c>
      <c r="C394" s="6" t="s">
        <v>411</v>
      </c>
      <c r="D394" s="7" t="s">
        <v>1</v>
      </c>
      <c r="E394" s="8">
        <v>2534</v>
      </c>
    </row>
    <row r="395" spans="1:5" ht="31.5" hidden="1" x14ac:dyDescent="0.25">
      <c r="A395" s="5" t="s">
        <v>10</v>
      </c>
      <c r="B395" s="5">
        <v>3872</v>
      </c>
      <c r="C395" s="6" t="s">
        <v>412</v>
      </c>
      <c r="D395" s="7" t="s">
        <v>19</v>
      </c>
      <c r="E395" s="8">
        <v>1663</v>
      </c>
    </row>
    <row r="396" spans="1:5" ht="31.5" hidden="1" x14ac:dyDescent="0.25">
      <c r="A396" s="5" t="s">
        <v>10</v>
      </c>
      <c r="B396" s="5">
        <v>3873</v>
      </c>
      <c r="C396" s="6" t="s">
        <v>413</v>
      </c>
      <c r="D396" s="7" t="s">
        <v>0</v>
      </c>
      <c r="E396" s="8">
        <v>239539</v>
      </c>
    </row>
    <row r="397" spans="1:5" ht="15.75" hidden="1" x14ac:dyDescent="0.25">
      <c r="A397" s="5" t="s">
        <v>10</v>
      </c>
      <c r="B397" s="5">
        <v>3874</v>
      </c>
      <c r="C397" s="6" t="s">
        <v>414</v>
      </c>
      <c r="D397" s="7" t="s">
        <v>0</v>
      </c>
      <c r="E397" s="8">
        <v>252285</v>
      </c>
    </row>
    <row r="398" spans="1:5" ht="31.5" hidden="1" x14ac:dyDescent="0.25">
      <c r="A398" s="5" t="s">
        <v>10</v>
      </c>
      <c r="B398" s="5">
        <v>3875</v>
      </c>
      <c r="C398" s="6" t="s">
        <v>415</v>
      </c>
      <c r="D398" s="7" t="s">
        <v>0</v>
      </c>
      <c r="E398" s="8">
        <v>369213</v>
      </c>
    </row>
    <row r="399" spans="1:5" ht="47.25" hidden="1" x14ac:dyDescent="0.25">
      <c r="A399" s="5" t="s">
        <v>10</v>
      </c>
      <c r="B399" s="5">
        <v>3876</v>
      </c>
      <c r="C399" s="6" t="s">
        <v>416</v>
      </c>
      <c r="D399" s="7" t="s">
        <v>19</v>
      </c>
      <c r="E399" s="8">
        <v>110653</v>
      </c>
    </row>
    <row r="400" spans="1:5" ht="31.5" hidden="1" x14ac:dyDescent="0.25">
      <c r="A400" s="5" t="s">
        <v>10</v>
      </c>
      <c r="B400" s="5">
        <v>3877</v>
      </c>
      <c r="C400" s="6" t="s">
        <v>417</v>
      </c>
      <c r="D400" s="7" t="s">
        <v>19</v>
      </c>
      <c r="E400" s="8">
        <v>163384</v>
      </c>
    </row>
    <row r="401" spans="1:5" ht="31.5" hidden="1" x14ac:dyDescent="0.25">
      <c r="A401" s="5" t="s">
        <v>10</v>
      </c>
      <c r="B401" s="5">
        <v>3878</v>
      </c>
      <c r="C401" s="6" t="s">
        <v>418</v>
      </c>
      <c r="D401" s="7" t="s">
        <v>22</v>
      </c>
      <c r="E401" s="8">
        <v>1120939</v>
      </c>
    </row>
    <row r="402" spans="1:5" ht="31.5" hidden="1" x14ac:dyDescent="0.25">
      <c r="A402" s="5" t="s">
        <v>10</v>
      </c>
      <c r="B402" s="5">
        <v>3879</v>
      </c>
      <c r="C402" s="6" t="s">
        <v>419</v>
      </c>
      <c r="D402" s="7" t="s">
        <v>22</v>
      </c>
      <c r="E402" s="8">
        <v>798224</v>
      </c>
    </row>
    <row r="403" spans="1:5" ht="47.25" hidden="1" x14ac:dyDescent="0.25">
      <c r="A403" s="5" t="s">
        <v>10</v>
      </c>
      <c r="B403" s="5">
        <v>3880</v>
      </c>
      <c r="C403" s="6" t="s">
        <v>420</v>
      </c>
      <c r="D403" s="7" t="s">
        <v>22</v>
      </c>
      <c r="E403" s="8">
        <v>454069</v>
      </c>
    </row>
    <row r="404" spans="1:5" ht="47.25" hidden="1" x14ac:dyDescent="0.25">
      <c r="A404" s="5" t="s">
        <v>10</v>
      </c>
      <c r="B404" s="5">
        <v>3881</v>
      </c>
      <c r="C404" s="6" t="s">
        <v>421</v>
      </c>
      <c r="D404" s="7" t="s">
        <v>22</v>
      </c>
      <c r="E404" s="8">
        <v>315843</v>
      </c>
    </row>
    <row r="405" spans="1:5" ht="47.25" hidden="1" x14ac:dyDescent="0.25">
      <c r="A405" s="5" t="s">
        <v>10</v>
      </c>
      <c r="B405" s="5">
        <v>3882</v>
      </c>
      <c r="C405" s="6" t="s">
        <v>422</v>
      </c>
      <c r="D405" s="7" t="s">
        <v>22</v>
      </c>
      <c r="E405" s="8">
        <v>1774928</v>
      </c>
    </row>
    <row r="406" spans="1:5" ht="47.25" hidden="1" x14ac:dyDescent="0.25">
      <c r="A406" s="5" t="s">
        <v>10</v>
      </c>
      <c r="B406" s="5">
        <v>3883</v>
      </c>
      <c r="C406" s="6" t="s">
        <v>423</v>
      </c>
      <c r="D406" s="7" t="s">
        <v>22</v>
      </c>
      <c r="E406" s="8">
        <v>2478767</v>
      </c>
    </row>
    <row r="407" spans="1:5" ht="47.25" hidden="1" x14ac:dyDescent="0.25">
      <c r="A407" s="5" t="s">
        <v>10</v>
      </c>
      <c r="B407" s="5">
        <v>3884</v>
      </c>
      <c r="C407" s="6" t="s">
        <v>424</v>
      </c>
      <c r="D407" s="7" t="s">
        <v>22</v>
      </c>
      <c r="E407" s="8">
        <v>2259674</v>
      </c>
    </row>
    <row r="408" spans="1:5" ht="47.25" hidden="1" x14ac:dyDescent="0.25">
      <c r="A408" s="5" t="s">
        <v>10</v>
      </c>
      <c r="B408" s="5">
        <v>3885</v>
      </c>
      <c r="C408" s="6" t="s">
        <v>425</v>
      </c>
      <c r="D408" s="7" t="s">
        <v>22</v>
      </c>
      <c r="E408" s="8">
        <v>2831543</v>
      </c>
    </row>
    <row r="409" spans="1:5" ht="47.25" hidden="1" x14ac:dyDescent="0.25">
      <c r="A409" s="5" t="s">
        <v>10</v>
      </c>
      <c r="B409" s="5">
        <v>3886</v>
      </c>
      <c r="C409" s="6" t="s">
        <v>426</v>
      </c>
      <c r="D409" s="7" t="s">
        <v>22</v>
      </c>
      <c r="E409" s="8">
        <v>2829453</v>
      </c>
    </row>
    <row r="410" spans="1:5" ht="47.25" hidden="1" x14ac:dyDescent="0.25">
      <c r="A410" s="5" t="s">
        <v>10</v>
      </c>
      <c r="B410" s="5">
        <v>3887</v>
      </c>
      <c r="C410" s="6" t="s">
        <v>427</v>
      </c>
      <c r="D410" s="7" t="s">
        <v>22</v>
      </c>
      <c r="E410" s="8">
        <v>3113562</v>
      </c>
    </row>
    <row r="411" spans="1:5" ht="47.25" hidden="1" x14ac:dyDescent="0.25">
      <c r="A411" s="5" t="s">
        <v>10</v>
      </c>
      <c r="B411" s="5">
        <v>3888</v>
      </c>
      <c r="C411" s="6" t="s">
        <v>428</v>
      </c>
      <c r="D411" s="7" t="s">
        <v>22</v>
      </c>
      <c r="E411" s="8">
        <v>3115963</v>
      </c>
    </row>
    <row r="412" spans="1:5" ht="47.25" hidden="1" x14ac:dyDescent="0.25">
      <c r="A412" s="5" t="s">
        <v>10</v>
      </c>
      <c r="B412" s="5">
        <v>3889</v>
      </c>
      <c r="C412" s="6" t="s">
        <v>429</v>
      </c>
      <c r="D412" s="7" t="s">
        <v>22</v>
      </c>
      <c r="E412" s="8">
        <v>1852122</v>
      </c>
    </row>
    <row r="413" spans="1:5" ht="47.25" hidden="1" x14ac:dyDescent="0.25">
      <c r="A413" s="5" t="s">
        <v>10</v>
      </c>
      <c r="B413" s="5">
        <v>3890</v>
      </c>
      <c r="C413" s="6" t="s">
        <v>430</v>
      </c>
      <c r="D413" s="7" t="s">
        <v>22</v>
      </c>
      <c r="E413" s="8">
        <v>1853397</v>
      </c>
    </row>
    <row r="414" spans="1:5" ht="47.25" hidden="1" x14ac:dyDescent="0.25">
      <c r="A414" s="5" t="s">
        <v>10</v>
      </c>
      <c r="B414" s="5">
        <v>3891</v>
      </c>
      <c r="C414" s="6" t="s">
        <v>431</v>
      </c>
      <c r="D414" s="7" t="s">
        <v>22</v>
      </c>
      <c r="E414" s="8">
        <v>2476764</v>
      </c>
    </row>
    <row r="415" spans="1:5" ht="47.25" hidden="1" x14ac:dyDescent="0.25">
      <c r="A415" s="5" t="s">
        <v>10</v>
      </c>
      <c r="B415" s="5">
        <v>3892</v>
      </c>
      <c r="C415" s="6" t="s">
        <v>432</v>
      </c>
      <c r="D415" s="7" t="s">
        <v>22</v>
      </c>
      <c r="E415" s="8">
        <v>3078972</v>
      </c>
    </row>
    <row r="416" spans="1:5" ht="47.25" hidden="1" x14ac:dyDescent="0.25">
      <c r="A416" s="5" t="s">
        <v>10</v>
      </c>
      <c r="B416" s="5">
        <v>3893</v>
      </c>
      <c r="C416" s="6" t="s">
        <v>433</v>
      </c>
      <c r="D416" s="7" t="s">
        <v>22</v>
      </c>
      <c r="E416" s="8">
        <v>3081373</v>
      </c>
    </row>
    <row r="417" spans="1:5" ht="47.25" hidden="1" x14ac:dyDescent="0.25">
      <c r="A417" s="5" t="s">
        <v>10</v>
      </c>
      <c r="B417" s="5">
        <v>3894</v>
      </c>
      <c r="C417" s="6" t="s">
        <v>434</v>
      </c>
      <c r="D417" s="7" t="s">
        <v>22</v>
      </c>
      <c r="E417" s="8">
        <v>3413766</v>
      </c>
    </row>
    <row r="418" spans="1:5" ht="47.25" hidden="1" x14ac:dyDescent="0.25">
      <c r="A418" s="5" t="s">
        <v>10</v>
      </c>
      <c r="B418" s="5">
        <v>3895</v>
      </c>
      <c r="C418" s="6" t="s">
        <v>435</v>
      </c>
      <c r="D418" s="7" t="s">
        <v>22</v>
      </c>
      <c r="E418" s="8">
        <v>3416473</v>
      </c>
    </row>
    <row r="419" spans="1:5" ht="47.25" hidden="1" x14ac:dyDescent="0.25">
      <c r="A419" s="5" t="s">
        <v>10</v>
      </c>
      <c r="B419" s="5">
        <v>3896</v>
      </c>
      <c r="C419" s="6" t="s">
        <v>436</v>
      </c>
      <c r="D419" s="7" t="s">
        <v>22</v>
      </c>
      <c r="E419" s="8">
        <v>2261366</v>
      </c>
    </row>
    <row r="420" spans="1:5" ht="31.5" hidden="1" x14ac:dyDescent="0.25">
      <c r="A420" s="5" t="s">
        <v>10</v>
      </c>
      <c r="B420" s="5">
        <v>3897</v>
      </c>
      <c r="C420" s="6" t="s">
        <v>437</v>
      </c>
      <c r="D420" s="7" t="s">
        <v>22</v>
      </c>
      <c r="E420" s="8">
        <v>2681922</v>
      </c>
    </row>
    <row r="421" spans="1:5" ht="31.5" hidden="1" x14ac:dyDescent="0.25">
      <c r="A421" s="5" t="s">
        <v>10</v>
      </c>
      <c r="B421" s="5">
        <v>3898</v>
      </c>
      <c r="C421" s="6" t="s">
        <v>438</v>
      </c>
      <c r="D421" s="7" t="s">
        <v>22</v>
      </c>
      <c r="E421" s="8">
        <v>3083151</v>
      </c>
    </row>
    <row r="422" spans="1:5" ht="31.5" hidden="1" x14ac:dyDescent="0.25">
      <c r="A422" s="5" t="s">
        <v>10</v>
      </c>
      <c r="B422" s="5">
        <v>3899</v>
      </c>
      <c r="C422" s="6" t="s">
        <v>439</v>
      </c>
      <c r="D422" s="7" t="s">
        <v>22</v>
      </c>
      <c r="E422" s="8">
        <v>3957806</v>
      </c>
    </row>
    <row r="423" spans="1:5" ht="47.25" hidden="1" x14ac:dyDescent="0.25">
      <c r="A423" s="5" t="s">
        <v>10</v>
      </c>
      <c r="B423" s="5">
        <v>3900</v>
      </c>
      <c r="C423" s="6" t="s">
        <v>440</v>
      </c>
      <c r="D423" s="7" t="s">
        <v>19</v>
      </c>
      <c r="E423" s="8">
        <v>1326211</v>
      </c>
    </row>
    <row r="424" spans="1:5" ht="31.5" hidden="1" x14ac:dyDescent="0.25">
      <c r="A424" s="5" t="s">
        <v>10</v>
      </c>
      <c r="B424" s="5">
        <v>3901</v>
      </c>
      <c r="C424" s="6" t="s">
        <v>441</v>
      </c>
      <c r="D424" s="7" t="s">
        <v>19</v>
      </c>
      <c r="E424" s="8">
        <v>14314</v>
      </c>
    </row>
    <row r="425" spans="1:5" ht="31.5" hidden="1" x14ac:dyDescent="0.25">
      <c r="A425" s="5" t="s">
        <v>10</v>
      </c>
      <c r="B425" s="5">
        <v>3902</v>
      </c>
      <c r="C425" s="6" t="s">
        <v>442</v>
      </c>
      <c r="D425" s="7" t="s">
        <v>19</v>
      </c>
      <c r="E425" s="8">
        <v>20953</v>
      </c>
    </row>
    <row r="426" spans="1:5" ht="31.5" hidden="1" x14ac:dyDescent="0.25">
      <c r="A426" s="5" t="s">
        <v>10</v>
      </c>
      <c r="B426" s="5">
        <v>3903</v>
      </c>
      <c r="C426" s="6" t="s">
        <v>443</v>
      </c>
      <c r="D426" s="7" t="s">
        <v>19</v>
      </c>
      <c r="E426" s="8">
        <v>48631</v>
      </c>
    </row>
    <row r="427" spans="1:5" ht="31.5" hidden="1" x14ac:dyDescent="0.25">
      <c r="A427" s="5" t="s">
        <v>10</v>
      </c>
      <c r="B427" s="5">
        <v>3904</v>
      </c>
      <c r="C427" s="6" t="s">
        <v>444</v>
      </c>
      <c r="D427" s="7" t="s">
        <v>19</v>
      </c>
      <c r="E427" s="8">
        <v>20951</v>
      </c>
    </row>
    <row r="428" spans="1:5" ht="31.5" hidden="1" x14ac:dyDescent="0.25">
      <c r="A428" s="5" t="s">
        <v>10</v>
      </c>
      <c r="B428" s="5">
        <v>3905</v>
      </c>
      <c r="C428" s="6" t="s">
        <v>445</v>
      </c>
      <c r="D428" s="7" t="s">
        <v>19</v>
      </c>
      <c r="E428" s="8">
        <v>43523</v>
      </c>
    </row>
    <row r="429" spans="1:5" ht="47.25" hidden="1" x14ac:dyDescent="0.25">
      <c r="A429" s="5" t="s">
        <v>10</v>
      </c>
      <c r="B429" s="5">
        <v>3906</v>
      </c>
      <c r="C429" s="6" t="s">
        <v>446</v>
      </c>
      <c r="D429" s="7" t="s">
        <v>19</v>
      </c>
      <c r="E429" s="8">
        <v>1063624</v>
      </c>
    </row>
    <row r="430" spans="1:5" ht="47.25" hidden="1" x14ac:dyDescent="0.25">
      <c r="A430" s="5" t="s">
        <v>10</v>
      </c>
      <c r="B430" s="5">
        <v>3907</v>
      </c>
      <c r="C430" s="6" t="s">
        <v>447</v>
      </c>
      <c r="D430" s="7" t="s">
        <v>19</v>
      </c>
      <c r="E430" s="8">
        <v>1065320</v>
      </c>
    </row>
    <row r="431" spans="1:5" ht="47.25" hidden="1" x14ac:dyDescent="0.25">
      <c r="A431" s="5" t="s">
        <v>10</v>
      </c>
      <c r="B431" s="5">
        <v>3908</v>
      </c>
      <c r="C431" s="6" t="s">
        <v>448</v>
      </c>
      <c r="D431" s="7" t="s">
        <v>22</v>
      </c>
      <c r="E431" s="8">
        <v>2217122</v>
      </c>
    </row>
    <row r="432" spans="1:5" ht="47.25" hidden="1" x14ac:dyDescent="0.25">
      <c r="A432" s="5" t="s">
        <v>10</v>
      </c>
      <c r="B432" s="5">
        <v>3909</v>
      </c>
      <c r="C432" s="6" t="s">
        <v>449</v>
      </c>
      <c r="D432" s="7" t="s">
        <v>22</v>
      </c>
      <c r="E432" s="8">
        <v>2188563</v>
      </c>
    </row>
    <row r="433" spans="1:5" ht="15.75" hidden="1" x14ac:dyDescent="0.25">
      <c r="A433" s="5" t="s">
        <v>10</v>
      </c>
      <c r="B433" s="5">
        <v>3910</v>
      </c>
      <c r="C433" s="6" t="s">
        <v>450</v>
      </c>
      <c r="D433" s="7" t="s">
        <v>0</v>
      </c>
      <c r="E433" s="8">
        <v>482037</v>
      </c>
    </row>
    <row r="434" spans="1:5" ht="31.5" hidden="1" x14ac:dyDescent="0.25">
      <c r="A434" s="5" t="s">
        <v>10</v>
      </c>
      <c r="B434" s="5">
        <v>3919</v>
      </c>
      <c r="C434" s="6" t="s">
        <v>451</v>
      </c>
      <c r="D434" s="7" t="s">
        <v>19</v>
      </c>
      <c r="E434" s="8">
        <v>441576</v>
      </c>
    </row>
    <row r="435" spans="1:5" ht="31.5" hidden="1" x14ac:dyDescent="0.25">
      <c r="A435" s="5" t="s">
        <v>10</v>
      </c>
      <c r="B435" s="5">
        <v>3920</v>
      </c>
      <c r="C435" s="6" t="s">
        <v>452</v>
      </c>
      <c r="D435" s="7" t="s">
        <v>19</v>
      </c>
      <c r="E435" s="8">
        <v>486305</v>
      </c>
    </row>
    <row r="436" spans="1:5" ht="31.5" hidden="1" x14ac:dyDescent="0.25">
      <c r="A436" s="5" t="s">
        <v>10</v>
      </c>
      <c r="B436" s="5">
        <v>3921</v>
      </c>
      <c r="C436" s="6" t="s">
        <v>453</v>
      </c>
      <c r="D436" s="7" t="s">
        <v>19</v>
      </c>
      <c r="E436" s="8">
        <v>635610</v>
      </c>
    </row>
    <row r="437" spans="1:5" ht="31.5" hidden="1" x14ac:dyDescent="0.25">
      <c r="A437" s="5" t="s">
        <v>10</v>
      </c>
      <c r="B437" s="5">
        <v>3922</v>
      </c>
      <c r="C437" s="6" t="s">
        <v>454</v>
      </c>
      <c r="D437" s="7" t="s">
        <v>19</v>
      </c>
      <c r="E437" s="8">
        <v>815539</v>
      </c>
    </row>
    <row r="438" spans="1:5" ht="31.5" hidden="1" x14ac:dyDescent="0.25">
      <c r="A438" s="5" t="s">
        <v>10</v>
      </c>
      <c r="B438" s="5">
        <v>3923</v>
      </c>
      <c r="C438" s="6" t="s">
        <v>455</v>
      </c>
      <c r="D438" s="7" t="s">
        <v>19</v>
      </c>
      <c r="E438" s="8">
        <v>1164058</v>
      </c>
    </row>
    <row r="439" spans="1:5" ht="31.5" hidden="1" x14ac:dyDescent="0.25">
      <c r="A439" s="5" t="s">
        <v>10</v>
      </c>
      <c r="B439" s="5">
        <v>3924</v>
      </c>
      <c r="C439" s="6" t="s">
        <v>456</v>
      </c>
      <c r="D439" s="7" t="s">
        <v>19</v>
      </c>
      <c r="E439" s="8">
        <v>1557065</v>
      </c>
    </row>
    <row r="440" spans="1:5" ht="31.5" hidden="1" x14ac:dyDescent="0.25">
      <c r="A440" s="5" t="s">
        <v>10</v>
      </c>
      <c r="B440" s="5">
        <v>3925</v>
      </c>
      <c r="C440" s="6" t="s">
        <v>457</v>
      </c>
      <c r="D440" s="7" t="s">
        <v>19</v>
      </c>
      <c r="E440" s="8">
        <v>1731670</v>
      </c>
    </row>
    <row r="441" spans="1:5" ht="31.5" hidden="1" x14ac:dyDescent="0.25">
      <c r="A441" s="5" t="s">
        <v>10</v>
      </c>
      <c r="B441" s="5">
        <v>3932</v>
      </c>
      <c r="C441" s="6" t="s">
        <v>458</v>
      </c>
      <c r="D441" s="7" t="s">
        <v>19</v>
      </c>
      <c r="E441" s="8">
        <v>46113</v>
      </c>
    </row>
    <row r="442" spans="1:5" ht="31.5" hidden="1" x14ac:dyDescent="0.25">
      <c r="A442" s="5" t="s">
        <v>10</v>
      </c>
      <c r="B442" s="5">
        <v>3933</v>
      </c>
      <c r="C442" s="6" t="s">
        <v>459</v>
      </c>
      <c r="D442" s="7" t="s">
        <v>19</v>
      </c>
      <c r="E442" s="8">
        <v>70660</v>
      </c>
    </row>
    <row r="443" spans="1:5" ht="31.5" hidden="1" x14ac:dyDescent="0.25">
      <c r="A443" s="5" t="s">
        <v>10</v>
      </c>
      <c r="B443" s="5">
        <v>3934</v>
      </c>
      <c r="C443" s="6" t="s">
        <v>460</v>
      </c>
      <c r="D443" s="7" t="s">
        <v>19</v>
      </c>
      <c r="E443" s="8">
        <v>125994</v>
      </c>
    </row>
    <row r="444" spans="1:5" ht="31.5" hidden="1" x14ac:dyDescent="0.25">
      <c r="A444" s="5" t="s">
        <v>10</v>
      </c>
      <c r="B444" s="5">
        <v>3935</v>
      </c>
      <c r="C444" s="6" t="s">
        <v>461</v>
      </c>
      <c r="D444" s="7" t="s">
        <v>19</v>
      </c>
      <c r="E444" s="8">
        <v>157954</v>
      </c>
    </row>
    <row r="445" spans="1:5" ht="31.5" hidden="1" x14ac:dyDescent="0.25">
      <c r="A445" s="5" t="s">
        <v>10</v>
      </c>
      <c r="B445" s="5">
        <v>3936</v>
      </c>
      <c r="C445" s="6" t="s">
        <v>462</v>
      </c>
      <c r="D445" s="7" t="s">
        <v>19</v>
      </c>
      <c r="E445" s="8">
        <v>201707</v>
      </c>
    </row>
    <row r="446" spans="1:5" ht="31.5" hidden="1" x14ac:dyDescent="0.25">
      <c r="A446" s="5" t="s">
        <v>10</v>
      </c>
      <c r="B446" s="5">
        <v>3937</v>
      </c>
      <c r="C446" s="6" t="s">
        <v>463</v>
      </c>
      <c r="D446" s="7" t="s">
        <v>19</v>
      </c>
      <c r="E446" s="8">
        <v>263462</v>
      </c>
    </row>
    <row r="447" spans="1:5" ht="31.5" hidden="1" x14ac:dyDescent="0.25">
      <c r="A447" s="5" t="s">
        <v>10</v>
      </c>
      <c r="B447" s="5">
        <v>3938</v>
      </c>
      <c r="C447" s="6" t="s">
        <v>464</v>
      </c>
      <c r="D447" s="7" t="s">
        <v>19</v>
      </c>
      <c r="E447" s="8">
        <v>315938</v>
      </c>
    </row>
    <row r="448" spans="1:5" ht="31.5" hidden="1" x14ac:dyDescent="0.25">
      <c r="A448" s="5" t="s">
        <v>10</v>
      </c>
      <c r="B448" s="5">
        <v>3939</v>
      </c>
      <c r="C448" s="6" t="s">
        <v>465</v>
      </c>
      <c r="D448" s="7" t="s">
        <v>19</v>
      </c>
      <c r="E448" s="8">
        <v>447692</v>
      </c>
    </row>
    <row r="449" spans="1:5" ht="31.5" hidden="1" x14ac:dyDescent="0.25">
      <c r="A449" s="5" t="s">
        <v>10</v>
      </c>
      <c r="B449" s="5">
        <v>3944</v>
      </c>
      <c r="C449" s="6" t="s">
        <v>466</v>
      </c>
      <c r="D449" s="7" t="s">
        <v>19</v>
      </c>
      <c r="E449" s="8">
        <v>456574</v>
      </c>
    </row>
    <row r="450" spans="1:5" ht="31.5" hidden="1" x14ac:dyDescent="0.25">
      <c r="A450" s="5" t="s">
        <v>10</v>
      </c>
      <c r="B450" s="5">
        <v>3945</v>
      </c>
      <c r="C450" s="6" t="s">
        <v>467</v>
      </c>
      <c r="D450" s="7" t="s">
        <v>19</v>
      </c>
      <c r="E450" s="8">
        <v>552984</v>
      </c>
    </row>
    <row r="451" spans="1:5" ht="31.5" x14ac:dyDescent="0.25">
      <c r="A451" s="5" t="s">
        <v>10</v>
      </c>
      <c r="B451" s="5">
        <v>3946</v>
      </c>
      <c r="C451" s="6" t="s">
        <v>468</v>
      </c>
      <c r="D451" s="7" t="s">
        <v>19</v>
      </c>
      <c r="E451" s="8">
        <v>703626</v>
      </c>
    </row>
    <row r="452" spans="1:5" ht="31.5" hidden="1" x14ac:dyDescent="0.25">
      <c r="A452" s="5" t="s">
        <v>10</v>
      </c>
      <c r="B452" s="5">
        <v>3947</v>
      </c>
      <c r="C452" s="6" t="s">
        <v>469</v>
      </c>
      <c r="D452" s="7" t="s">
        <v>19</v>
      </c>
      <c r="E452" s="8">
        <v>883504</v>
      </c>
    </row>
    <row r="453" spans="1:5" ht="31.5" hidden="1" x14ac:dyDescent="0.25">
      <c r="A453" s="5" t="s">
        <v>10</v>
      </c>
      <c r="B453" s="5">
        <v>3948</v>
      </c>
      <c r="C453" s="6" t="s">
        <v>470</v>
      </c>
      <c r="D453" s="7" t="s">
        <v>19</v>
      </c>
      <c r="E453" s="8">
        <v>1084677</v>
      </c>
    </row>
    <row r="454" spans="1:5" ht="31.5" hidden="1" x14ac:dyDescent="0.25">
      <c r="A454" s="5" t="s">
        <v>10</v>
      </c>
      <c r="B454" s="5">
        <v>3949</v>
      </c>
      <c r="C454" s="6" t="s">
        <v>471</v>
      </c>
      <c r="D454" s="7" t="s">
        <v>19</v>
      </c>
      <c r="E454" s="8">
        <v>1234917</v>
      </c>
    </row>
    <row r="455" spans="1:5" ht="31.5" hidden="1" x14ac:dyDescent="0.25">
      <c r="A455" s="5" t="s">
        <v>10</v>
      </c>
      <c r="B455" s="5">
        <v>3950</v>
      </c>
      <c r="C455" s="6" t="s">
        <v>472</v>
      </c>
      <c r="D455" s="7" t="s">
        <v>19</v>
      </c>
      <c r="E455" s="8">
        <v>1488292</v>
      </c>
    </row>
    <row r="456" spans="1:5" ht="31.5" hidden="1" x14ac:dyDescent="0.25">
      <c r="A456" s="5" t="s">
        <v>10</v>
      </c>
      <c r="B456" s="5">
        <v>3951</v>
      </c>
      <c r="C456" s="6" t="s">
        <v>473</v>
      </c>
      <c r="D456" s="7" t="s">
        <v>19</v>
      </c>
      <c r="E456" s="8">
        <v>1696154</v>
      </c>
    </row>
    <row r="457" spans="1:5" ht="31.5" hidden="1" x14ac:dyDescent="0.25">
      <c r="A457" s="5" t="s">
        <v>10</v>
      </c>
      <c r="B457" s="5">
        <v>3952</v>
      </c>
      <c r="C457" s="6" t="s">
        <v>474</v>
      </c>
      <c r="D457" s="7" t="s">
        <v>19</v>
      </c>
      <c r="E457" s="8">
        <v>1935397</v>
      </c>
    </row>
    <row r="458" spans="1:5" ht="31.5" hidden="1" x14ac:dyDescent="0.25">
      <c r="A458" s="5" t="s">
        <v>10</v>
      </c>
      <c r="B458" s="5">
        <v>3953</v>
      </c>
      <c r="C458" s="6" t="s">
        <v>475</v>
      </c>
      <c r="D458" s="7" t="s">
        <v>19</v>
      </c>
      <c r="E458" s="8">
        <v>2181476</v>
      </c>
    </row>
    <row r="459" spans="1:5" ht="31.5" hidden="1" x14ac:dyDescent="0.25">
      <c r="A459" s="5" t="s">
        <v>10</v>
      </c>
      <c r="B459" s="5">
        <v>3954</v>
      </c>
      <c r="C459" s="6" t="s">
        <v>476</v>
      </c>
      <c r="D459" s="7" t="s">
        <v>19</v>
      </c>
      <c r="E459" s="8">
        <v>2416591</v>
      </c>
    </row>
    <row r="460" spans="1:5" ht="31.5" hidden="1" x14ac:dyDescent="0.25">
      <c r="A460" s="5" t="s">
        <v>10</v>
      </c>
      <c r="B460" s="5">
        <v>3955</v>
      </c>
      <c r="C460" s="6" t="s">
        <v>477</v>
      </c>
      <c r="D460" s="7" t="s">
        <v>19</v>
      </c>
      <c r="E460" s="8">
        <v>2677095</v>
      </c>
    </row>
    <row r="461" spans="1:5" ht="31.5" hidden="1" x14ac:dyDescent="0.25">
      <c r="A461" s="5" t="s">
        <v>10</v>
      </c>
      <c r="B461" s="5">
        <v>3956</v>
      </c>
      <c r="C461" s="6" t="s">
        <v>478</v>
      </c>
      <c r="D461" s="7" t="s">
        <v>19</v>
      </c>
      <c r="E461" s="8">
        <v>2968863</v>
      </c>
    </row>
    <row r="462" spans="1:5" ht="31.5" hidden="1" x14ac:dyDescent="0.25">
      <c r="A462" s="5" t="s">
        <v>10</v>
      </c>
      <c r="B462" s="5">
        <v>3957</v>
      </c>
      <c r="C462" s="6" t="s">
        <v>479</v>
      </c>
      <c r="D462" s="7" t="s">
        <v>19</v>
      </c>
      <c r="E462" s="8">
        <v>3622477</v>
      </c>
    </row>
    <row r="463" spans="1:5" ht="31.5" hidden="1" x14ac:dyDescent="0.25">
      <c r="A463" s="5" t="s">
        <v>10</v>
      </c>
      <c r="B463" s="5">
        <v>3958</v>
      </c>
      <c r="C463" s="6" t="s">
        <v>480</v>
      </c>
      <c r="D463" s="7" t="s">
        <v>19</v>
      </c>
      <c r="E463" s="8">
        <v>4042754</v>
      </c>
    </row>
    <row r="464" spans="1:5" ht="31.5" hidden="1" x14ac:dyDescent="0.25">
      <c r="A464" s="5" t="s">
        <v>10</v>
      </c>
      <c r="B464" s="5">
        <v>3959</v>
      </c>
      <c r="C464" s="6" t="s">
        <v>481</v>
      </c>
      <c r="D464" s="7" t="s">
        <v>19</v>
      </c>
      <c r="E464" s="8">
        <v>4501777</v>
      </c>
    </row>
    <row r="465" spans="1:5" ht="31.5" hidden="1" x14ac:dyDescent="0.25">
      <c r="A465" s="5" t="s">
        <v>10</v>
      </c>
      <c r="B465" s="5">
        <v>3960</v>
      </c>
      <c r="C465" s="6" t="s">
        <v>482</v>
      </c>
      <c r="D465" s="7" t="s">
        <v>19</v>
      </c>
      <c r="E465" s="8">
        <v>456574</v>
      </c>
    </row>
    <row r="466" spans="1:5" ht="31.5" hidden="1" x14ac:dyDescent="0.25">
      <c r="A466" s="5" t="s">
        <v>10</v>
      </c>
      <c r="B466" s="5">
        <v>3961</v>
      </c>
      <c r="C466" s="6" t="s">
        <v>483</v>
      </c>
      <c r="D466" s="7" t="s">
        <v>19</v>
      </c>
      <c r="E466" s="8">
        <v>567169</v>
      </c>
    </row>
    <row r="467" spans="1:5" ht="31.5" hidden="1" x14ac:dyDescent="0.25">
      <c r="A467" s="5" t="s">
        <v>10</v>
      </c>
      <c r="B467" s="5">
        <v>3963</v>
      </c>
      <c r="C467" s="6" t="s">
        <v>484</v>
      </c>
      <c r="D467" s="7" t="s">
        <v>19</v>
      </c>
      <c r="E467" s="8">
        <v>903210</v>
      </c>
    </row>
    <row r="468" spans="1:5" ht="31.5" hidden="1" x14ac:dyDescent="0.25">
      <c r="A468" s="5" t="s">
        <v>10</v>
      </c>
      <c r="B468" s="5">
        <v>3964</v>
      </c>
      <c r="C468" s="6" t="s">
        <v>485</v>
      </c>
      <c r="D468" s="7" t="s">
        <v>19</v>
      </c>
      <c r="E468" s="8">
        <v>1109858</v>
      </c>
    </row>
    <row r="469" spans="1:5" ht="31.5" hidden="1" x14ac:dyDescent="0.25">
      <c r="A469" s="5" t="s">
        <v>10</v>
      </c>
      <c r="B469" s="5">
        <v>3965</v>
      </c>
      <c r="C469" s="6" t="s">
        <v>486</v>
      </c>
      <c r="D469" s="7" t="s">
        <v>19</v>
      </c>
      <c r="E469" s="8">
        <v>1257956</v>
      </c>
    </row>
    <row r="470" spans="1:5" ht="31.5" hidden="1" x14ac:dyDescent="0.25">
      <c r="A470" s="5" t="s">
        <v>10</v>
      </c>
      <c r="B470" s="5">
        <v>3966</v>
      </c>
      <c r="C470" s="6" t="s">
        <v>487</v>
      </c>
      <c r="D470" s="7" t="s">
        <v>19</v>
      </c>
      <c r="E470" s="8">
        <v>1521136</v>
      </c>
    </row>
    <row r="471" spans="1:5" ht="31.5" hidden="1" x14ac:dyDescent="0.25">
      <c r="A471" s="5" t="s">
        <v>10</v>
      </c>
      <c r="B471" s="5">
        <v>3967</v>
      </c>
      <c r="C471" s="6" t="s">
        <v>488</v>
      </c>
      <c r="D471" s="7" t="s">
        <v>19</v>
      </c>
      <c r="E471" s="8">
        <v>1735566</v>
      </c>
    </row>
    <row r="472" spans="1:5" ht="31.5" hidden="1" x14ac:dyDescent="0.25">
      <c r="A472" s="5" t="s">
        <v>10</v>
      </c>
      <c r="B472" s="5">
        <v>3968</v>
      </c>
      <c r="C472" s="6" t="s">
        <v>489</v>
      </c>
      <c r="D472" s="7" t="s">
        <v>19</v>
      </c>
      <c r="E472" s="8">
        <v>1958483</v>
      </c>
    </row>
    <row r="473" spans="1:5" ht="31.5" hidden="1" x14ac:dyDescent="0.25">
      <c r="A473" s="5" t="s">
        <v>10</v>
      </c>
      <c r="B473" s="5">
        <v>3969</v>
      </c>
      <c r="C473" s="6" t="s">
        <v>490</v>
      </c>
      <c r="D473" s="7" t="s">
        <v>19</v>
      </c>
      <c r="E473" s="8">
        <v>2444323</v>
      </c>
    </row>
    <row r="474" spans="1:5" ht="31.5" hidden="1" x14ac:dyDescent="0.25">
      <c r="A474" s="5" t="s">
        <v>10</v>
      </c>
      <c r="B474" s="5">
        <v>3970</v>
      </c>
      <c r="C474" s="6" t="s">
        <v>491</v>
      </c>
      <c r="D474" s="7" t="s">
        <v>19</v>
      </c>
      <c r="E474" s="8">
        <v>2466904</v>
      </c>
    </row>
    <row r="475" spans="1:5" ht="31.5" hidden="1" x14ac:dyDescent="0.25">
      <c r="A475" s="5" t="s">
        <v>10</v>
      </c>
      <c r="B475" s="5">
        <v>3971</v>
      </c>
      <c r="C475" s="6" t="s">
        <v>492</v>
      </c>
      <c r="D475" s="7" t="s">
        <v>19</v>
      </c>
      <c r="E475" s="8">
        <v>2838030</v>
      </c>
    </row>
    <row r="476" spans="1:5" ht="31.5" hidden="1" x14ac:dyDescent="0.25">
      <c r="A476" s="5" t="s">
        <v>10</v>
      </c>
      <c r="B476" s="5">
        <v>3972</v>
      </c>
      <c r="C476" s="6" t="s">
        <v>493</v>
      </c>
      <c r="D476" s="7" t="s">
        <v>19</v>
      </c>
      <c r="E476" s="8">
        <v>2980858</v>
      </c>
    </row>
    <row r="477" spans="1:5" ht="31.5" hidden="1" x14ac:dyDescent="0.25">
      <c r="A477" s="5" t="s">
        <v>10</v>
      </c>
      <c r="B477" s="5">
        <v>3973</v>
      </c>
      <c r="C477" s="6" t="s">
        <v>494</v>
      </c>
      <c r="D477" s="7" t="s">
        <v>19</v>
      </c>
      <c r="E477" s="8">
        <v>3637757</v>
      </c>
    </row>
    <row r="478" spans="1:5" ht="31.5" hidden="1" x14ac:dyDescent="0.25">
      <c r="A478" s="5" t="s">
        <v>10</v>
      </c>
      <c r="B478" s="5">
        <v>3974</v>
      </c>
      <c r="C478" s="6" t="s">
        <v>495</v>
      </c>
      <c r="D478" s="7" t="s">
        <v>19</v>
      </c>
      <c r="E478" s="8">
        <v>4101873</v>
      </c>
    </row>
    <row r="479" spans="1:5" ht="31.5" hidden="1" x14ac:dyDescent="0.25">
      <c r="A479" s="5" t="s">
        <v>10</v>
      </c>
      <c r="B479" s="5">
        <v>3975</v>
      </c>
      <c r="C479" s="6" t="s">
        <v>496</v>
      </c>
      <c r="D479" s="7" t="s">
        <v>19</v>
      </c>
      <c r="E479" s="8">
        <v>456574</v>
      </c>
    </row>
    <row r="480" spans="1:5" ht="31.5" hidden="1" x14ac:dyDescent="0.25">
      <c r="A480" s="5" t="s">
        <v>10</v>
      </c>
      <c r="B480" s="5">
        <v>3976</v>
      </c>
      <c r="C480" s="6" t="s">
        <v>497</v>
      </c>
      <c r="D480" s="7" t="s">
        <v>19</v>
      </c>
      <c r="E480" s="8">
        <v>596871</v>
      </c>
    </row>
    <row r="481" spans="1:5" ht="31.5" hidden="1" x14ac:dyDescent="0.25">
      <c r="A481" s="5" t="s">
        <v>10</v>
      </c>
      <c r="B481" s="5">
        <v>3978</v>
      </c>
      <c r="C481" s="6" t="s">
        <v>498</v>
      </c>
      <c r="D481" s="7" t="s">
        <v>19</v>
      </c>
      <c r="E481" s="8">
        <v>948145</v>
      </c>
    </row>
    <row r="482" spans="1:5" ht="31.5" hidden="1" x14ac:dyDescent="0.25">
      <c r="A482" s="5" t="s">
        <v>10</v>
      </c>
      <c r="B482" s="5">
        <v>3979</v>
      </c>
      <c r="C482" s="6" t="s">
        <v>499</v>
      </c>
      <c r="D482" s="7" t="s">
        <v>19</v>
      </c>
      <c r="E482" s="8">
        <v>1167835</v>
      </c>
    </row>
    <row r="483" spans="1:5" ht="31.5" hidden="1" x14ac:dyDescent="0.25">
      <c r="A483" s="5" t="s">
        <v>10</v>
      </c>
      <c r="B483" s="5">
        <v>3980</v>
      </c>
      <c r="C483" s="6" t="s">
        <v>500</v>
      </c>
      <c r="D483" s="7" t="s">
        <v>19</v>
      </c>
      <c r="E483" s="8">
        <v>1321359</v>
      </c>
    </row>
    <row r="484" spans="1:5" ht="31.5" hidden="1" x14ac:dyDescent="0.25">
      <c r="A484" s="5" t="s">
        <v>10</v>
      </c>
      <c r="B484" s="5">
        <v>3981</v>
      </c>
      <c r="C484" s="6" t="s">
        <v>501</v>
      </c>
      <c r="D484" s="7" t="s">
        <v>19</v>
      </c>
      <c r="E484" s="8">
        <v>1596725</v>
      </c>
    </row>
    <row r="485" spans="1:5" ht="31.5" hidden="1" x14ac:dyDescent="0.25">
      <c r="A485" s="5" t="s">
        <v>10</v>
      </c>
      <c r="B485" s="5">
        <v>3982</v>
      </c>
      <c r="C485" s="6" t="s">
        <v>502</v>
      </c>
      <c r="D485" s="7" t="s">
        <v>19</v>
      </c>
      <c r="E485" s="8">
        <v>1818819</v>
      </c>
    </row>
    <row r="486" spans="1:5" ht="31.5" hidden="1" x14ac:dyDescent="0.25">
      <c r="A486" s="5" t="s">
        <v>10</v>
      </c>
      <c r="B486" s="5">
        <v>3983</v>
      </c>
      <c r="C486" s="6" t="s">
        <v>503</v>
      </c>
      <c r="D486" s="7" t="s">
        <v>19</v>
      </c>
      <c r="E486" s="8">
        <v>2048257</v>
      </c>
    </row>
    <row r="487" spans="1:5" ht="31.5" hidden="1" x14ac:dyDescent="0.25">
      <c r="A487" s="5" t="s">
        <v>10</v>
      </c>
      <c r="B487" s="5">
        <v>3984</v>
      </c>
      <c r="C487" s="6" t="s">
        <v>504</v>
      </c>
      <c r="D487" s="7" t="s">
        <v>19</v>
      </c>
      <c r="E487" s="8">
        <v>2217652</v>
      </c>
    </row>
    <row r="488" spans="1:5" ht="31.5" hidden="1" x14ac:dyDescent="0.25">
      <c r="A488" s="5" t="s">
        <v>10</v>
      </c>
      <c r="B488" s="5">
        <v>3985</v>
      </c>
      <c r="C488" s="6" t="s">
        <v>505</v>
      </c>
      <c r="D488" s="7" t="s">
        <v>19</v>
      </c>
      <c r="E488" s="8">
        <v>2557820</v>
      </c>
    </row>
    <row r="489" spans="1:5" ht="31.5" hidden="1" x14ac:dyDescent="0.25">
      <c r="A489" s="5" t="s">
        <v>10</v>
      </c>
      <c r="B489" s="5">
        <v>3986</v>
      </c>
      <c r="C489" s="6" t="s">
        <v>506</v>
      </c>
      <c r="D489" s="7" t="s">
        <v>19</v>
      </c>
      <c r="E489" s="8">
        <v>3244800</v>
      </c>
    </row>
    <row r="490" spans="1:5" ht="31.5" hidden="1" x14ac:dyDescent="0.25">
      <c r="A490" s="5" t="s">
        <v>10</v>
      </c>
      <c r="B490" s="5">
        <v>3987</v>
      </c>
      <c r="C490" s="6" t="s">
        <v>507</v>
      </c>
      <c r="D490" s="7" t="s">
        <v>19</v>
      </c>
      <c r="E490" s="8">
        <v>2733977</v>
      </c>
    </row>
    <row r="491" spans="1:5" ht="31.5" hidden="1" x14ac:dyDescent="0.25">
      <c r="A491" s="5" t="s">
        <v>10</v>
      </c>
      <c r="B491" s="5">
        <v>3988</v>
      </c>
      <c r="C491" s="6" t="s">
        <v>508</v>
      </c>
      <c r="D491" s="7" t="s">
        <v>19</v>
      </c>
      <c r="E491" s="8">
        <v>3776844</v>
      </c>
    </row>
    <row r="492" spans="1:5" ht="31.5" hidden="1" x14ac:dyDescent="0.25">
      <c r="A492" s="5" t="s">
        <v>10</v>
      </c>
      <c r="B492" s="5">
        <v>3989</v>
      </c>
      <c r="C492" s="6" t="s">
        <v>509</v>
      </c>
      <c r="D492" s="7" t="s">
        <v>19</v>
      </c>
      <c r="E492" s="8">
        <v>4197120</v>
      </c>
    </row>
    <row r="493" spans="1:5" ht="31.5" hidden="1" x14ac:dyDescent="0.25">
      <c r="A493" s="5" t="s">
        <v>10</v>
      </c>
      <c r="B493" s="5">
        <v>3990</v>
      </c>
      <c r="C493" s="6" t="s">
        <v>510</v>
      </c>
      <c r="D493" s="7" t="s">
        <v>19</v>
      </c>
      <c r="E493" s="8">
        <v>4567513</v>
      </c>
    </row>
    <row r="494" spans="1:5" ht="31.5" hidden="1" x14ac:dyDescent="0.25">
      <c r="A494" s="5" t="s">
        <v>10</v>
      </c>
      <c r="B494" s="5">
        <v>3991</v>
      </c>
      <c r="C494" s="6" t="s">
        <v>511</v>
      </c>
      <c r="D494" s="7" t="s">
        <v>19</v>
      </c>
      <c r="E494" s="8">
        <v>4638675</v>
      </c>
    </row>
    <row r="495" spans="1:5" ht="31.5" hidden="1" x14ac:dyDescent="0.25">
      <c r="A495" s="5" t="s">
        <v>10</v>
      </c>
      <c r="B495" s="5">
        <v>3992</v>
      </c>
      <c r="C495" s="6" t="s">
        <v>512</v>
      </c>
      <c r="D495" s="7" t="s">
        <v>19</v>
      </c>
      <c r="E495" s="8">
        <v>510219</v>
      </c>
    </row>
    <row r="496" spans="1:5" ht="31.5" hidden="1" x14ac:dyDescent="0.25">
      <c r="A496" s="5" t="s">
        <v>10</v>
      </c>
      <c r="B496" s="5">
        <v>3993</v>
      </c>
      <c r="C496" s="6" t="s">
        <v>513</v>
      </c>
      <c r="D496" s="7" t="s">
        <v>19</v>
      </c>
      <c r="E496" s="8">
        <v>670127</v>
      </c>
    </row>
    <row r="497" spans="1:5" ht="31.5" hidden="1" x14ac:dyDescent="0.25">
      <c r="A497" s="5" t="s">
        <v>10</v>
      </c>
      <c r="B497" s="5">
        <v>3994</v>
      </c>
      <c r="C497" s="6" t="s">
        <v>514</v>
      </c>
      <c r="D497" s="7" t="s">
        <v>19</v>
      </c>
      <c r="E497" s="8">
        <v>852519</v>
      </c>
    </row>
    <row r="498" spans="1:5" ht="31.5" hidden="1" x14ac:dyDescent="0.25">
      <c r="A498" s="5" t="s">
        <v>10</v>
      </c>
      <c r="B498" s="5">
        <v>3995</v>
      </c>
      <c r="C498" s="6" t="s">
        <v>515</v>
      </c>
      <c r="D498" s="7" t="s">
        <v>19</v>
      </c>
      <c r="E498" s="8">
        <v>1067383</v>
      </c>
    </row>
    <row r="499" spans="1:5" ht="31.5" hidden="1" x14ac:dyDescent="0.25">
      <c r="A499" s="5" t="s">
        <v>10</v>
      </c>
      <c r="B499" s="5">
        <v>3996</v>
      </c>
      <c r="C499" s="6" t="s">
        <v>516</v>
      </c>
      <c r="D499" s="7" t="s">
        <v>19</v>
      </c>
      <c r="E499" s="8">
        <v>1315728</v>
      </c>
    </row>
    <row r="500" spans="1:5" ht="31.5" hidden="1" x14ac:dyDescent="0.25">
      <c r="A500" s="5" t="s">
        <v>10</v>
      </c>
      <c r="B500" s="5">
        <v>3997</v>
      </c>
      <c r="C500" s="6" t="s">
        <v>517</v>
      </c>
      <c r="D500" s="7" t="s">
        <v>19</v>
      </c>
      <c r="E500" s="8">
        <v>1487816</v>
      </c>
    </row>
    <row r="501" spans="1:5" ht="31.5" hidden="1" x14ac:dyDescent="0.25">
      <c r="A501" s="5" t="s">
        <v>10</v>
      </c>
      <c r="B501" s="5">
        <v>3998</v>
      </c>
      <c r="C501" s="6" t="s">
        <v>518</v>
      </c>
      <c r="D501" s="7" t="s">
        <v>19</v>
      </c>
      <c r="E501" s="8">
        <v>1791742</v>
      </c>
    </row>
    <row r="502" spans="1:5" ht="31.5" hidden="1" x14ac:dyDescent="0.25">
      <c r="A502" s="5" t="s">
        <v>10</v>
      </c>
      <c r="B502" s="5">
        <v>3999</v>
      </c>
      <c r="C502" s="6" t="s">
        <v>519</v>
      </c>
      <c r="D502" s="7" t="s">
        <v>19</v>
      </c>
      <c r="E502" s="8">
        <v>2048774</v>
      </c>
    </row>
    <row r="503" spans="1:5" ht="31.5" hidden="1" x14ac:dyDescent="0.25">
      <c r="A503" s="5" t="s">
        <v>10</v>
      </c>
      <c r="B503" s="5">
        <v>4000</v>
      </c>
      <c r="C503" s="6" t="s">
        <v>520</v>
      </c>
      <c r="D503" s="7" t="s">
        <v>19</v>
      </c>
      <c r="E503" s="8">
        <v>2221235</v>
      </c>
    </row>
    <row r="504" spans="1:5" ht="31.5" hidden="1" x14ac:dyDescent="0.25">
      <c r="A504" s="5" t="s">
        <v>10</v>
      </c>
      <c r="B504" s="5">
        <v>4001</v>
      </c>
      <c r="C504" s="6" t="s">
        <v>521</v>
      </c>
      <c r="D504" s="7" t="s">
        <v>19</v>
      </c>
      <c r="E504" s="8">
        <v>2563657</v>
      </c>
    </row>
    <row r="505" spans="1:5" ht="31.5" hidden="1" x14ac:dyDescent="0.25">
      <c r="A505" s="5" t="s">
        <v>10</v>
      </c>
      <c r="B505" s="5">
        <v>4002</v>
      </c>
      <c r="C505" s="6" t="s">
        <v>522</v>
      </c>
      <c r="D505" s="7" t="s">
        <v>19</v>
      </c>
      <c r="E505" s="8">
        <v>2861127</v>
      </c>
    </row>
    <row r="506" spans="1:5" ht="31.5" hidden="1" x14ac:dyDescent="0.25">
      <c r="A506" s="5" t="s">
        <v>10</v>
      </c>
      <c r="B506" s="5">
        <v>4004</v>
      </c>
      <c r="C506" s="6" t="s">
        <v>523</v>
      </c>
      <c r="D506" s="7" t="s">
        <v>19</v>
      </c>
      <c r="E506" s="8">
        <v>3182988</v>
      </c>
    </row>
    <row r="507" spans="1:5" ht="31.5" hidden="1" x14ac:dyDescent="0.25">
      <c r="A507" s="5" t="s">
        <v>10</v>
      </c>
      <c r="B507" s="5">
        <v>4005</v>
      </c>
      <c r="C507" s="6" t="s">
        <v>524</v>
      </c>
      <c r="D507" s="7" t="s">
        <v>19</v>
      </c>
      <c r="E507" s="8">
        <v>3512074</v>
      </c>
    </row>
    <row r="508" spans="1:5" ht="31.5" hidden="1" x14ac:dyDescent="0.25">
      <c r="A508" s="5" t="s">
        <v>10</v>
      </c>
      <c r="B508" s="5">
        <v>4006</v>
      </c>
      <c r="C508" s="6" t="s">
        <v>525</v>
      </c>
      <c r="D508" s="7" t="s">
        <v>19</v>
      </c>
      <c r="E508" s="8">
        <v>4252177</v>
      </c>
    </row>
    <row r="509" spans="1:5" ht="31.5" hidden="1" x14ac:dyDescent="0.25">
      <c r="A509" s="5" t="s">
        <v>10</v>
      </c>
      <c r="B509" s="5">
        <v>4007</v>
      </c>
      <c r="C509" s="6" t="s">
        <v>526</v>
      </c>
      <c r="D509" s="7" t="s">
        <v>19</v>
      </c>
      <c r="E509" s="8">
        <v>5020553</v>
      </c>
    </row>
    <row r="510" spans="1:5" ht="31.5" hidden="1" x14ac:dyDescent="0.25">
      <c r="A510" s="5" t="s">
        <v>10</v>
      </c>
      <c r="B510" s="5">
        <v>4008</v>
      </c>
      <c r="C510" s="6" t="s">
        <v>527</v>
      </c>
      <c r="D510" s="7" t="s">
        <v>19</v>
      </c>
      <c r="E510" s="8">
        <v>5453349</v>
      </c>
    </row>
    <row r="511" spans="1:5" ht="31.5" hidden="1" x14ac:dyDescent="0.25">
      <c r="A511" s="5" t="s">
        <v>10</v>
      </c>
      <c r="B511" s="5">
        <v>4009</v>
      </c>
      <c r="C511" s="6" t="s">
        <v>528</v>
      </c>
      <c r="D511" s="7" t="s">
        <v>1</v>
      </c>
      <c r="E511" s="8">
        <v>8662</v>
      </c>
    </row>
    <row r="512" spans="1:5" ht="31.5" hidden="1" x14ac:dyDescent="0.25">
      <c r="A512" s="5" t="s">
        <v>10</v>
      </c>
      <c r="B512" s="5">
        <v>4010</v>
      </c>
      <c r="C512" s="6" t="s">
        <v>529</v>
      </c>
      <c r="D512" s="7" t="s">
        <v>1</v>
      </c>
      <c r="E512" s="8">
        <v>9153</v>
      </c>
    </row>
    <row r="513" spans="1:5" ht="31.5" hidden="1" x14ac:dyDescent="0.25">
      <c r="A513" s="5" t="s">
        <v>10</v>
      </c>
      <c r="B513" s="5">
        <v>4011</v>
      </c>
      <c r="C513" s="6" t="s">
        <v>530</v>
      </c>
      <c r="D513" s="7" t="s">
        <v>1</v>
      </c>
      <c r="E513" s="8">
        <v>10933</v>
      </c>
    </row>
    <row r="514" spans="1:5" ht="31.5" hidden="1" x14ac:dyDescent="0.25">
      <c r="A514" s="5" t="s">
        <v>10</v>
      </c>
      <c r="B514" s="5">
        <v>4012</v>
      </c>
      <c r="C514" s="6" t="s">
        <v>531</v>
      </c>
      <c r="D514" s="7" t="s">
        <v>1</v>
      </c>
      <c r="E514" s="8">
        <v>12250</v>
      </c>
    </row>
    <row r="515" spans="1:5" ht="31.5" hidden="1" x14ac:dyDescent="0.25">
      <c r="A515" s="5" t="s">
        <v>10</v>
      </c>
      <c r="B515" s="5">
        <v>4013</v>
      </c>
      <c r="C515" s="6" t="s">
        <v>532</v>
      </c>
      <c r="D515" s="7" t="s">
        <v>1</v>
      </c>
      <c r="E515" s="8">
        <v>14725</v>
      </c>
    </row>
    <row r="516" spans="1:5" ht="31.5" hidden="1" x14ac:dyDescent="0.25">
      <c r="A516" s="5" t="s">
        <v>10</v>
      </c>
      <c r="B516" s="5">
        <v>4014</v>
      </c>
      <c r="C516" s="6" t="s">
        <v>533</v>
      </c>
      <c r="D516" s="7" t="s">
        <v>1</v>
      </c>
      <c r="E516" s="8">
        <v>8662</v>
      </c>
    </row>
    <row r="517" spans="1:5" ht="31.5" hidden="1" x14ac:dyDescent="0.25">
      <c r="A517" s="5" t="s">
        <v>10</v>
      </c>
      <c r="B517" s="5">
        <v>4015</v>
      </c>
      <c r="C517" s="6" t="s">
        <v>534</v>
      </c>
      <c r="D517" s="7" t="s">
        <v>1</v>
      </c>
      <c r="E517" s="8">
        <v>9153</v>
      </c>
    </row>
    <row r="518" spans="1:5" ht="31.5" hidden="1" x14ac:dyDescent="0.25">
      <c r="A518" s="5" t="s">
        <v>10</v>
      </c>
      <c r="B518" s="5">
        <v>4016</v>
      </c>
      <c r="C518" s="6" t="s">
        <v>535</v>
      </c>
      <c r="D518" s="7" t="s">
        <v>1</v>
      </c>
      <c r="E518" s="8">
        <v>10933</v>
      </c>
    </row>
    <row r="519" spans="1:5" ht="31.5" hidden="1" x14ac:dyDescent="0.25">
      <c r="A519" s="5" t="s">
        <v>10</v>
      </c>
      <c r="B519" s="5">
        <v>4017</v>
      </c>
      <c r="C519" s="6" t="s">
        <v>536</v>
      </c>
      <c r="D519" s="7" t="s">
        <v>1</v>
      </c>
      <c r="E519" s="8">
        <v>12250</v>
      </c>
    </row>
    <row r="520" spans="1:5" ht="31.5" hidden="1" x14ac:dyDescent="0.25">
      <c r="A520" s="5" t="s">
        <v>10</v>
      </c>
      <c r="B520" s="5">
        <v>4018</v>
      </c>
      <c r="C520" s="6" t="s">
        <v>537</v>
      </c>
      <c r="D520" s="7" t="s">
        <v>1</v>
      </c>
      <c r="E520" s="8">
        <v>14725</v>
      </c>
    </row>
    <row r="521" spans="1:5" ht="31.5" hidden="1" x14ac:dyDescent="0.25">
      <c r="A521" s="5" t="s">
        <v>10</v>
      </c>
      <c r="B521" s="5">
        <v>4019</v>
      </c>
      <c r="C521" s="6" t="s">
        <v>538</v>
      </c>
      <c r="D521" s="7" t="s">
        <v>1</v>
      </c>
      <c r="E521" s="8">
        <v>7560</v>
      </c>
    </row>
    <row r="522" spans="1:5" ht="31.5" hidden="1" x14ac:dyDescent="0.25">
      <c r="A522" s="5" t="s">
        <v>10</v>
      </c>
      <c r="B522" s="5">
        <v>4020</v>
      </c>
      <c r="C522" s="6" t="s">
        <v>539</v>
      </c>
      <c r="D522" s="7" t="s">
        <v>1</v>
      </c>
      <c r="E522" s="8">
        <v>7992</v>
      </c>
    </row>
    <row r="523" spans="1:5" ht="31.5" hidden="1" x14ac:dyDescent="0.25">
      <c r="A523" s="5" t="s">
        <v>10</v>
      </c>
      <c r="B523" s="5">
        <v>4021</v>
      </c>
      <c r="C523" s="6" t="s">
        <v>540</v>
      </c>
      <c r="D523" s="7" t="s">
        <v>1</v>
      </c>
      <c r="E523" s="8">
        <v>9153</v>
      </c>
    </row>
    <row r="524" spans="1:5" ht="31.5" hidden="1" x14ac:dyDescent="0.25">
      <c r="A524" s="5" t="s">
        <v>10</v>
      </c>
      <c r="B524" s="5">
        <v>4022</v>
      </c>
      <c r="C524" s="6" t="s">
        <v>541</v>
      </c>
      <c r="D524" s="7" t="s">
        <v>1</v>
      </c>
      <c r="E524" s="8">
        <v>10933</v>
      </c>
    </row>
    <row r="525" spans="1:5" ht="31.5" hidden="1" x14ac:dyDescent="0.25">
      <c r="A525" s="5" t="s">
        <v>10</v>
      </c>
      <c r="B525" s="5">
        <v>4023</v>
      </c>
      <c r="C525" s="6" t="s">
        <v>542</v>
      </c>
      <c r="D525" s="7" t="s">
        <v>1</v>
      </c>
      <c r="E525" s="8">
        <v>12250</v>
      </c>
    </row>
    <row r="526" spans="1:5" ht="31.5" hidden="1" x14ac:dyDescent="0.25">
      <c r="A526" s="5" t="s">
        <v>10</v>
      </c>
      <c r="B526" s="5">
        <v>4024</v>
      </c>
      <c r="C526" s="6" t="s">
        <v>543</v>
      </c>
      <c r="D526" s="7" t="s">
        <v>1</v>
      </c>
      <c r="E526" s="8">
        <v>14725</v>
      </c>
    </row>
    <row r="527" spans="1:5" ht="31.5" hidden="1" x14ac:dyDescent="0.25">
      <c r="A527" s="5" t="s">
        <v>10</v>
      </c>
      <c r="B527" s="5">
        <v>4026</v>
      </c>
      <c r="C527" s="6" t="s">
        <v>544</v>
      </c>
      <c r="D527" s="7" t="s">
        <v>1</v>
      </c>
      <c r="E527" s="8">
        <v>8954</v>
      </c>
    </row>
    <row r="528" spans="1:5" ht="31.5" hidden="1" x14ac:dyDescent="0.25">
      <c r="A528" s="5" t="s">
        <v>10</v>
      </c>
      <c r="B528" s="5">
        <v>4027</v>
      </c>
      <c r="C528" s="6" t="s">
        <v>545</v>
      </c>
      <c r="D528" s="7" t="s">
        <v>1</v>
      </c>
      <c r="E528" s="8">
        <v>10048</v>
      </c>
    </row>
    <row r="529" spans="1:5" ht="31.5" hidden="1" x14ac:dyDescent="0.25">
      <c r="A529" s="5" t="s">
        <v>10</v>
      </c>
      <c r="B529" s="5">
        <v>4028</v>
      </c>
      <c r="C529" s="6" t="s">
        <v>546</v>
      </c>
      <c r="D529" s="7" t="s">
        <v>1</v>
      </c>
      <c r="E529" s="8">
        <v>14226</v>
      </c>
    </row>
    <row r="530" spans="1:5" ht="31.5" hidden="1" x14ac:dyDescent="0.25">
      <c r="A530" s="5" t="s">
        <v>10</v>
      </c>
      <c r="B530" s="5">
        <v>4029</v>
      </c>
      <c r="C530" s="6" t="s">
        <v>547</v>
      </c>
      <c r="D530" s="7" t="s">
        <v>1</v>
      </c>
      <c r="E530" s="8">
        <v>16254</v>
      </c>
    </row>
    <row r="531" spans="1:5" ht="47.25" hidden="1" x14ac:dyDescent="0.25">
      <c r="A531" s="5" t="s">
        <v>10</v>
      </c>
      <c r="B531" s="5">
        <v>4030</v>
      </c>
      <c r="C531" s="6" t="s">
        <v>548</v>
      </c>
      <c r="D531" s="7" t="s">
        <v>1</v>
      </c>
      <c r="E531" s="8">
        <v>8954</v>
      </c>
    </row>
    <row r="532" spans="1:5" ht="47.25" hidden="1" x14ac:dyDescent="0.25">
      <c r="A532" s="5" t="s">
        <v>10</v>
      </c>
      <c r="B532" s="5">
        <v>4032</v>
      </c>
      <c r="C532" s="6" t="s">
        <v>549</v>
      </c>
      <c r="D532" s="7" t="s">
        <v>1</v>
      </c>
      <c r="E532" s="8">
        <v>10048</v>
      </c>
    </row>
    <row r="533" spans="1:5" ht="47.25" hidden="1" x14ac:dyDescent="0.25">
      <c r="A533" s="5" t="s">
        <v>10</v>
      </c>
      <c r="B533" s="5">
        <v>4033</v>
      </c>
      <c r="C533" s="6" t="s">
        <v>550</v>
      </c>
      <c r="D533" s="7" t="s">
        <v>1</v>
      </c>
      <c r="E533" s="8">
        <v>14226</v>
      </c>
    </row>
    <row r="534" spans="1:5" ht="47.25" hidden="1" x14ac:dyDescent="0.25">
      <c r="A534" s="5" t="s">
        <v>10</v>
      </c>
      <c r="B534" s="5">
        <v>4034</v>
      </c>
      <c r="C534" s="6" t="s">
        <v>551</v>
      </c>
      <c r="D534" s="7" t="s">
        <v>1</v>
      </c>
      <c r="E534" s="8">
        <v>16254</v>
      </c>
    </row>
    <row r="535" spans="1:5" ht="47.25" hidden="1" x14ac:dyDescent="0.25">
      <c r="A535" s="5" t="s">
        <v>10</v>
      </c>
      <c r="B535" s="5">
        <v>4036</v>
      </c>
      <c r="C535" s="6" t="s">
        <v>552</v>
      </c>
      <c r="D535" s="7" t="s">
        <v>1</v>
      </c>
      <c r="E535" s="8">
        <v>10048</v>
      </c>
    </row>
    <row r="536" spans="1:5" ht="47.25" hidden="1" x14ac:dyDescent="0.25">
      <c r="A536" s="5" t="s">
        <v>10</v>
      </c>
      <c r="B536" s="5">
        <v>4037</v>
      </c>
      <c r="C536" s="6" t="s">
        <v>553</v>
      </c>
      <c r="D536" s="7" t="s">
        <v>1</v>
      </c>
      <c r="E536" s="8">
        <v>14226</v>
      </c>
    </row>
    <row r="537" spans="1:5" ht="47.25" hidden="1" x14ac:dyDescent="0.25">
      <c r="A537" s="5" t="s">
        <v>10</v>
      </c>
      <c r="B537" s="5">
        <v>4038</v>
      </c>
      <c r="C537" s="6" t="s">
        <v>554</v>
      </c>
      <c r="D537" s="7" t="s">
        <v>1</v>
      </c>
      <c r="E537" s="8">
        <v>16254</v>
      </c>
    </row>
    <row r="538" spans="1:5" ht="47.25" hidden="1" x14ac:dyDescent="0.25">
      <c r="A538" s="5" t="s">
        <v>10</v>
      </c>
      <c r="B538" s="5">
        <v>4039</v>
      </c>
      <c r="C538" s="6" t="s">
        <v>555</v>
      </c>
      <c r="D538" s="7" t="s">
        <v>19</v>
      </c>
      <c r="E538" s="8">
        <v>20494</v>
      </c>
    </row>
    <row r="539" spans="1:5" ht="47.25" hidden="1" x14ac:dyDescent="0.25">
      <c r="A539" s="5" t="s">
        <v>10</v>
      </c>
      <c r="B539" s="5">
        <v>4040</v>
      </c>
      <c r="C539" s="6" t="s">
        <v>556</v>
      </c>
      <c r="D539" s="7" t="s">
        <v>19</v>
      </c>
      <c r="E539" s="8">
        <v>23540</v>
      </c>
    </row>
    <row r="540" spans="1:5" ht="47.25" hidden="1" x14ac:dyDescent="0.25">
      <c r="A540" s="5" t="s">
        <v>10</v>
      </c>
      <c r="B540" s="5">
        <v>4041</v>
      </c>
      <c r="C540" s="6" t="s">
        <v>557</v>
      </c>
      <c r="D540" s="7" t="s">
        <v>19</v>
      </c>
      <c r="E540" s="8">
        <v>32639</v>
      </c>
    </row>
    <row r="541" spans="1:5" ht="47.25" hidden="1" x14ac:dyDescent="0.25">
      <c r="A541" s="5" t="s">
        <v>10</v>
      </c>
      <c r="B541" s="5">
        <v>4042</v>
      </c>
      <c r="C541" s="6" t="s">
        <v>558</v>
      </c>
      <c r="D541" s="7" t="s">
        <v>19</v>
      </c>
      <c r="E541" s="8">
        <v>26556</v>
      </c>
    </row>
    <row r="542" spans="1:5" ht="47.25" hidden="1" x14ac:dyDescent="0.25">
      <c r="A542" s="5" t="s">
        <v>10</v>
      </c>
      <c r="B542" s="5">
        <v>4043</v>
      </c>
      <c r="C542" s="6" t="s">
        <v>559</v>
      </c>
      <c r="D542" s="7" t="s">
        <v>19</v>
      </c>
      <c r="E542" s="8">
        <v>26585</v>
      </c>
    </row>
    <row r="543" spans="1:5" ht="31.5" hidden="1" x14ac:dyDescent="0.25">
      <c r="A543" s="5" t="s">
        <v>10</v>
      </c>
      <c r="B543" s="5">
        <v>4044</v>
      </c>
      <c r="C543" s="6" t="s">
        <v>560</v>
      </c>
      <c r="D543" s="7" t="s">
        <v>19</v>
      </c>
      <c r="E543" s="8">
        <v>194902</v>
      </c>
    </row>
    <row r="544" spans="1:5" ht="31.5" hidden="1" x14ac:dyDescent="0.25">
      <c r="A544" s="5" t="s">
        <v>10</v>
      </c>
      <c r="B544" s="5">
        <v>4045</v>
      </c>
      <c r="C544" s="6" t="s">
        <v>561</v>
      </c>
      <c r="D544" s="7" t="s">
        <v>19</v>
      </c>
      <c r="E544" s="8">
        <v>244302</v>
      </c>
    </row>
    <row r="545" spans="1:5" ht="31.5" hidden="1" x14ac:dyDescent="0.25">
      <c r="A545" s="5" t="s">
        <v>10</v>
      </c>
      <c r="B545" s="5">
        <v>4046</v>
      </c>
      <c r="C545" s="6" t="s">
        <v>562</v>
      </c>
      <c r="D545" s="7" t="s">
        <v>19</v>
      </c>
      <c r="E545" s="8">
        <v>189852</v>
      </c>
    </row>
    <row r="546" spans="1:5" ht="31.5" hidden="1" x14ac:dyDescent="0.25">
      <c r="A546" s="5" t="s">
        <v>10</v>
      </c>
      <c r="B546" s="5">
        <v>4047</v>
      </c>
      <c r="C546" s="6" t="s">
        <v>563</v>
      </c>
      <c r="D546" s="7" t="s">
        <v>19</v>
      </c>
      <c r="E546" s="8">
        <v>41909</v>
      </c>
    </row>
    <row r="547" spans="1:5" ht="31.5" hidden="1" x14ac:dyDescent="0.25">
      <c r="A547" s="5" t="s">
        <v>10</v>
      </c>
      <c r="B547" s="5">
        <v>4048</v>
      </c>
      <c r="C547" s="6" t="s">
        <v>564</v>
      </c>
      <c r="D547" s="7" t="s">
        <v>19</v>
      </c>
      <c r="E547" s="8">
        <v>40243</v>
      </c>
    </row>
    <row r="548" spans="1:5" ht="31.5" hidden="1" x14ac:dyDescent="0.25">
      <c r="A548" s="5" t="s">
        <v>10</v>
      </c>
      <c r="B548" s="5">
        <v>4049</v>
      </c>
      <c r="C548" s="6" t="s">
        <v>565</v>
      </c>
      <c r="D548" s="7" t="s">
        <v>19</v>
      </c>
      <c r="E548" s="8">
        <v>42016</v>
      </c>
    </row>
    <row r="549" spans="1:5" ht="31.5" hidden="1" x14ac:dyDescent="0.25">
      <c r="A549" s="5" t="s">
        <v>10</v>
      </c>
      <c r="B549" s="5">
        <v>4050</v>
      </c>
      <c r="C549" s="6" t="s">
        <v>566</v>
      </c>
      <c r="D549" s="7" t="s">
        <v>19</v>
      </c>
      <c r="E549" s="8">
        <v>37743</v>
      </c>
    </row>
    <row r="550" spans="1:5" ht="31.5" hidden="1" x14ac:dyDescent="0.25">
      <c r="A550" s="5" t="s">
        <v>10</v>
      </c>
      <c r="B550" s="5">
        <v>4051</v>
      </c>
      <c r="C550" s="6" t="s">
        <v>567</v>
      </c>
      <c r="D550" s="7" t="s">
        <v>1</v>
      </c>
      <c r="E550" s="8">
        <v>54089</v>
      </c>
    </row>
    <row r="551" spans="1:5" ht="31.5" hidden="1" x14ac:dyDescent="0.25">
      <c r="A551" s="5" t="s">
        <v>10</v>
      </c>
      <c r="B551" s="5">
        <v>4052</v>
      </c>
      <c r="C551" s="6" t="s">
        <v>568</v>
      </c>
      <c r="D551" s="7" t="s">
        <v>22</v>
      </c>
      <c r="E551" s="8">
        <v>37845</v>
      </c>
    </row>
    <row r="552" spans="1:5" ht="31.5" hidden="1" x14ac:dyDescent="0.25">
      <c r="A552" s="5" t="s">
        <v>10</v>
      </c>
      <c r="B552" s="5">
        <v>4053</v>
      </c>
      <c r="C552" s="6" t="s">
        <v>569</v>
      </c>
      <c r="D552" s="7" t="s">
        <v>22</v>
      </c>
      <c r="E552" s="8">
        <v>36118</v>
      </c>
    </row>
    <row r="553" spans="1:5" ht="31.5" hidden="1" x14ac:dyDescent="0.25">
      <c r="A553" s="5" t="s">
        <v>10</v>
      </c>
      <c r="B553" s="5">
        <v>4054</v>
      </c>
      <c r="C553" s="6" t="s">
        <v>570</v>
      </c>
      <c r="D553" s="7" t="s">
        <v>19</v>
      </c>
      <c r="E553" s="8">
        <v>52169</v>
      </c>
    </row>
    <row r="554" spans="1:5" ht="31.5" hidden="1" x14ac:dyDescent="0.25">
      <c r="A554" s="5" t="s">
        <v>10</v>
      </c>
      <c r="B554" s="5">
        <v>4055</v>
      </c>
      <c r="C554" s="6" t="s">
        <v>571</v>
      </c>
      <c r="D554" s="7" t="s">
        <v>19</v>
      </c>
      <c r="E554" s="8">
        <v>49320</v>
      </c>
    </row>
    <row r="555" spans="1:5" ht="47.25" hidden="1" x14ac:dyDescent="0.25">
      <c r="A555" s="5" t="s">
        <v>10</v>
      </c>
      <c r="B555" s="5">
        <v>4061</v>
      </c>
      <c r="C555" s="6" t="s">
        <v>572</v>
      </c>
      <c r="D555" s="7" t="s">
        <v>1</v>
      </c>
      <c r="E555" s="8">
        <v>54321</v>
      </c>
    </row>
    <row r="556" spans="1:5" ht="47.25" hidden="1" x14ac:dyDescent="0.25">
      <c r="A556" s="5" t="s">
        <v>10</v>
      </c>
      <c r="B556" s="5">
        <v>4064</v>
      </c>
      <c r="C556" s="6" t="s">
        <v>573</v>
      </c>
      <c r="D556" s="7" t="s">
        <v>1</v>
      </c>
      <c r="E556" s="8">
        <v>47689</v>
      </c>
    </row>
    <row r="557" spans="1:5" ht="31.5" hidden="1" x14ac:dyDescent="0.25">
      <c r="A557" s="5" t="s">
        <v>10</v>
      </c>
      <c r="B557" s="5">
        <v>4068</v>
      </c>
      <c r="C557" s="6" t="s">
        <v>574</v>
      </c>
      <c r="D557" s="7" t="s">
        <v>1</v>
      </c>
      <c r="E557" s="8">
        <v>68584</v>
      </c>
    </row>
    <row r="558" spans="1:5" ht="31.5" hidden="1" x14ac:dyDescent="0.25">
      <c r="A558" s="5" t="s">
        <v>10</v>
      </c>
      <c r="B558" s="5">
        <v>4069</v>
      </c>
      <c r="C558" s="6" t="s">
        <v>575</v>
      </c>
      <c r="D558" s="7" t="s">
        <v>1</v>
      </c>
      <c r="E558" s="8">
        <v>76474</v>
      </c>
    </row>
    <row r="559" spans="1:5" ht="31.5" hidden="1" x14ac:dyDescent="0.25">
      <c r="A559" s="5" t="s">
        <v>10</v>
      </c>
      <c r="B559" s="5">
        <v>4073</v>
      </c>
      <c r="C559" s="6" t="s">
        <v>576</v>
      </c>
      <c r="D559" s="7" t="s">
        <v>1</v>
      </c>
      <c r="E559" s="8">
        <v>69027</v>
      </c>
    </row>
    <row r="560" spans="1:5" ht="31.5" hidden="1" x14ac:dyDescent="0.25">
      <c r="A560" s="5" t="s">
        <v>10</v>
      </c>
      <c r="B560" s="5">
        <v>4074</v>
      </c>
      <c r="C560" s="6" t="s">
        <v>577</v>
      </c>
      <c r="D560" s="7" t="s">
        <v>1</v>
      </c>
      <c r="E560" s="8">
        <v>55581</v>
      </c>
    </row>
    <row r="561" spans="1:5" ht="31.5" hidden="1" x14ac:dyDescent="0.25">
      <c r="A561" s="5" t="s">
        <v>10</v>
      </c>
      <c r="B561" s="5">
        <v>4075</v>
      </c>
      <c r="C561" s="6" t="s">
        <v>578</v>
      </c>
      <c r="D561" s="7" t="s">
        <v>1</v>
      </c>
      <c r="E561" s="8">
        <v>62000</v>
      </c>
    </row>
    <row r="562" spans="1:5" ht="31.5" hidden="1" x14ac:dyDescent="0.25">
      <c r="A562" s="5" t="s">
        <v>10</v>
      </c>
      <c r="B562" s="5">
        <v>4077</v>
      </c>
      <c r="C562" s="6" t="s">
        <v>579</v>
      </c>
      <c r="D562" s="7" t="s">
        <v>1</v>
      </c>
      <c r="E562" s="8">
        <v>66239</v>
      </c>
    </row>
    <row r="563" spans="1:5" ht="31.5" hidden="1" x14ac:dyDescent="0.25">
      <c r="A563" s="5" t="s">
        <v>10</v>
      </c>
      <c r="B563" s="5">
        <v>4078</v>
      </c>
      <c r="C563" s="6" t="s">
        <v>580</v>
      </c>
      <c r="D563" s="7" t="s">
        <v>1</v>
      </c>
      <c r="E563" s="8">
        <v>72658</v>
      </c>
    </row>
    <row r="564" spans="1:5" ht="31.5" hidden="1" x14ac:dyDescent="0.25">
      <c r="A564" s="5" t="s">
        <v>10</v>
      </c>
      <c r="B564" s="5">
        <v>4079</v>
      </c>
      <c r="C564" s="6" t="s">
        <v>581</v>
      </c>
      <c r="D564" s="7" t="s">
        <v>1</v>
      </c>
      <c r="E564" s="8">
        <v>80548</v>
      </c>
    </row>
    <row r="565" spans="1:5" ht="31.5" hidden="1" x14ac:dyDescent="0.25">
      <c r="A565" s="5" t="s">
        <v>10</v>
      </c>
      <c r="B565" s="5">
        <v>4080</v>
      </c>
      <c r="C565" s="6" t="s">
        <v>582</v>
      </c>
      <c r="D565" s="7" t="s">
        <v>22</v>
      </c>
      <c r="E565" s="8">
        <v>117881</v>
      </c>
    </row>
    <row r="566" spans="1:5" ht="31.5" hidden="1" x14ac:dyDescent="0.25">
      <c r="A566" s="5" t="s">
        <v>10</v>
      </c>
      <c r="B566" s="5">
        <v>4081</v>
      </c>
      <c r="C566" s="6" t="s">
        <v>583</v>
      </c>
      <c r="D566" s="7" t="s">
        <v>22</v>
      </c>
      <c r="E566" s="8">
        <v>114967</v>
      </c>
    </row>
    <row r="567" spans="1:5" ht="31.5" hidden="1" x14ac:dyDescent="0.25">
      <c r="A567" s="5" t="s">
        <v>10</v>
      </c>
      <c r="B567" s="5">
        <v>4082</v>
      </c>
      <c r="C567" s="6" t="s">
        <v>584</v>
      </c>
      <c r="D567" s="7" t="s">
        <v>22</v>
      </c>
      <c r="E567" s="8">
        <v>159204</v>
      </c>
    </row>
    <row r="568" spans="1:5" ht="31.5" hidden="1" x14ac:dyDescent="0.25">
      <c r="A568" s="5" t="s">
        <v>10</v>
      </c>
      <c r="B568" s="5">
        <v>4083</v>
      </c>
      <c r="C568" s="6" t="s">
        <v>585</v>
      </c>
      <c r="D568" s="7" t="s">
        <v>22</v>
      </c>
      <c r="E568" s="8">
        <v>140602</v>
      </c>
    </row>
    <row r="569" spans="1:5" ht="31.5" hidden="1" x14ac:dyDescent="0.25">
      <c r="A569" s="5" t="s">
        <v>10</v>
      </c>
      <c r="B569" s="5">
        <v>4085</v>
      </c>
      <c r="C569" s="6" t="s">
        <v>586</v>
      </c>
      <c r="D569" s="7" t="s">
        <v>22</v>
      </c>
      <c r="E569" s="8">
        <v>56042</v>
      </c>
    </row>
    <row r="570" spans="1:5" ht="31.5" hidden="1" x14ac:dyDescent="0.25">
      <c r="A570" s="5" t="s">
        <v>10</v>
      </c>
      <c r="B570" s="5">
        <v>4086</v>
      </c>
      <c r="C570" s="6" t="s">
        <v>587</v>
      </c>
      <c r="D570" s="7" t="s">
        <v>22</v>
      </c>
      <c r="E570" s="8">
        <v>51423</v>
      </c>
    </row>
    <row r="571" spans="1:5" ht="31.5" hidden="1" x14ac:dyDescent="0.25">
      <c r="A571" s="5" t="s">
        <v>10</v>
      </c>
      <c r="B571" s="5">
        <v>4087</v>
      </c>
      <c r="C571" s="6" t="s">
        <v>588</v>
      </c>
      <c r="D571" s="7" t="s">
        <v>22</v>
      </c>
      <c r="E571" s="8">
        <v>54123</v>
      </c>
    </row>
    <row r="572" spans="1:5" ht="31.5" hidden="1" x14ac:dyDescent="0.25">
      <c r="A572" s="5" t="s">
        <v>10</v>
      </c>
      <c r="B572" s="5">
        <v>4088</v>
      </c>
      <c r="C572" s="6" t="s">
        <v>589</v>
      </c>
      <c r="D572" s="7" t="s">
        <v>19</v>
      </c>
      <c r="E572" s="8">
        <v>38717</v>
      </c>
    </row>
    <row r="573" spans="1:5" ht="31.5" hidden="1" x14ac:dyDescent="0.25">
      <c r="A573" s="5" t="s">
        <v>10</v>
      </c>
      <c r="B573" s="5">
        <v>4089</v>
      </c>
      <c r="C573" s="6" t="s">
        <v>590</v>
      </c>
      <c r="D573" s="7" t="s">
        <v>19</v>
      </c>
      <c r="E573" s="8">
        <v>37534</v>
      </c>
    </row>
    <row r="574" spans="1:5" ht="31.5" hidden="1" x14ac:dyDescent="0.25">
      <c r="A574" s="5" t="s">
        <v>10</v>
      </c>
      <c r="B574" s="5">
        <v>4090</v>
      </c>
      <c r="C574" s="6" t="s">
        <v>591</v>
      </c>
      <c r="D574" s="7" t="s">
        <v>19</v>
      </c>
      <c r="E574" s="8">
        <v>35868</v>
      </c>
    </row>
    <row r="575" spans="1:5" ht="15.75" hidden="1" x14ac:dyDescent="0.25">
      <c r="A575" s="5" t="s">
        <v>10</v>
      </c>
      <c r="B575" s="5">
        <v>4091</v>
      </c>
      <c r="C575" s="6" t="s">
        <v>592</v>
      </c>
      <c r="D575" s="7" t="s">
        <v>22</v>
      </c>
      <c r="E575" s="8">
        <v>538299</v>
      </c>
    </row>
    <row r="576" spans="1:5" ht="31.5" hidden="1" x14ac:dyDescent="0.25">
      <c r="A576" s="5" t="s">
        <v>10</v>
      </c>
      <c r="B576" s="5">
        <v>4100</v>
      </c>
      <c r="C576" s="6" t="s">
        <v>593</v>
      </c>
      <c r="D576" s="7" t="s">
        <v>22</v>
      </c>
      <c r="E576" s="8">
        <v>717652</v>
      </c>
    </row>
    <row r="577" spans="1:5" ht="31.5" hidden="1" x14ac:dyDescent="0.25">
      <c r="A577" s="5" t="s">
        <v>10</v>
      </c>
      <c r="B577" s="5">
        <v>4101</v>
      </c>
      <c r="C577" s="6" t="s">
        <v>594</v>
      </c>
      <c r="D577" s="7" t="s">
        <v>22</v>
      </c>
      <c r="E577" s="8">
        <v>244790</v>
      </c>
    </row>
    <row r="578" spans="1:5" ht="31.5" hidden="1" x14ac:dyDescent="0.25">
      <c r="A578" s="5" t="s">
        <v>10</v>
      </c>
      <c r="B578" s="5">
        <v>4102</v>
      </c>
      <c r="C578" s="6" t="s">
        <v>595</v>
      </c>
      <c r="D578" s="7" t="s">
        <v>19</v>
      </c>
      <c r="E578" s="8">
        <v>94904</v>
      </c>
    </row>
    <row r="579" spans="1:5" ht="31.5" hidden="1" x14ac:dyDescent="0.25">
      <c r="A579" s="5" t="s">
        <v>10</v>
      </c>
      <c r="B579" s="5">
        <v>4103</v>
      </c>
      <c r="C579" s="6" t="s">
        <v>596</v>
      </c>
      <c r="D579" s="7" t="s">
        <v>19</v>
      </c>
      <c r="E579" s="8">
        <v>104730</v>
      </c>
    </row>
    <row r="580" spans="1:5" ht="63" hidden="1" x14ac:dyDescent="0.25">
      <c r="A580" s="5" t="s">
        <v>10</v>
      </c>
      <c r="B580" s="5">
        <v>4104</v>
      </c>
      <c r="C580" s="6" t="s">
        <v>597</v>
      </c>
      <c r="D580" s="7" t="s">
        <v>22</v>
      </c>
      <c r="E580" s="8">
        <v>421243</v>
      </c>
    </row>
    <row r="581" spans="1:5" ht="63" hidden="1" x14ac:dyDescent="0.25">
      <c r="A581" s="5" t="s">
        <v>10</v>
      </c>
      <c r="B581" s="5">
        <v>4105</v>
      </c>
      <c r="C581" s="6" t="s">
        <v>598</v>
      </c>
      <c r="D581" s="7" t="s">
        <v>22</v>
      </c>
      <c r="E581" s="8">
        <v>749754</v>
      </c>
    </row>
    <row r="582" spans="1:5" ht="63" hidden="1" x14ac:dyDescent="0.25">
      <c r="A582" s="5" t="s">
        <v>10</v>
      </c>
      <c r="B582" s="5">
        <v>4106</v>
      </c>
      <c r="C582" s="6" t="s">
        <v>599</v>
      </c>
      <c r="D582" s="7" t="s">
        <v>22</v>
      </c>
      <c r="E582" s="8">
        <v>726892</v>
      </c>
    </row>
    <row r="583" spans="1:5" ht="63" hidden="1" x14ac:dyDescent="0.25">
      <c r="A583" s="5" t="s">
        <v>10</v>
      </c>
      <c r="B583" s="5">
        <v>4107</v>
      </c>
      <c r="C583" s="6" t="s">
        <v>600</v>
      </c>
      <c r="D583" s="7" t="s">
        <v>22</v>
      </c>
      <c r="E583" s="8">
        <v>1085312</v>
      </c>
    </row>
    <row r="584" spans="1:5" ht="63" hidden="1" x14ac:dyDescent="0.25">
      <c r="A584" s="5" t="s">
        <v>10</v>
      </c>
      <c r="B584" s="5">
        <v>4108</v>
      </c>
      <c r="C584" s="6" t="s">
        <v>601</v>
      </c>
      <c r="D584" s="7" t="s">
        <v>22</v>
      </c>
      <c r="E584" s="8">
        <v>1018338</v>
      </c>
    </row>
    <row r="585" spans="1:5" ht="63" hidden="1" x14ac:dyDescent="0.25">
      <c r="A585" s="5" t="s">
        <v>10</v>
      </c>
      <c r="B585" s="5">
        <v>4110</v>
      </c>
      <c r="C585" s="6" t="s">
        <v>602</v>
      </c>
      <c r="D585" s="7" t="s">
        <v>22</v>
      </c>
      <c r="E585" s="8">
        <v>1891898</v>
      </c>
    </row>
    <row r="586" spans="1:5" ht="15.75" hidden="1" x14ac:dyDescent="0.25">
      <c r="A586" s="5" t="s">
        <v>10</v>
      </c>
      <c r="B586" s="5">
        <v>4111</v>
      </c>
      <c r="C586" s="6" t="s">
        <v>603</v>
      </c>
      <c r="D586" s="7" t="s">
        <v>0</v>
      </c>
      <c r="E586" s="8">
        <v>399478</v>
      </c>
    </row>
    <row r="587" spans="1:5" ht="31.5" hidden="1" x14ac:dyDescent="0.25">
      <c r="A587" s="5" t="s">
        <v>10</v>
      </c>
      <c r="B587" s="5">
        <v>4113</v>
      </c>
      <c r="C587" s="6" t="s">
        <v>604</v>
      </c>
      <c r="D587" s="7" t="s">
        <v>22</v>
      </c>
      <c r="E587" s="8">
        <v>399734</v>
      </c>
    </row>
    <row r="588" spans="1:5" ht="31.5" hidden="1" x14ac:dyDescent="0.25">
      <c r="A588" s="5" t="s">
        <v>10</v>
      </c>
      <c r="B588" s="5">
        <v>4114</v>
      </c>
      <c r="C588" s="6" t="s">
        <v>605</v>
      </c>
      <c r="D588" s="7" t="s">
        <v>22</v>
      </c>
      <c r="E588" s="8">
        <v>334064</v>
      </c>
    </row>
    <row r="589" spans="1:5" ht="31.5" hidden="1" x14ac:dyDescent="0.25">
      <c r="A589" s="5" t="s">
        <v>10</v>
      </c>
      <c r="B589" s="5">
        <v>4115</v>
      </c>
      <c r="C589" s="6" t="s">
        <v>606</v>
      </c>
      <c r="D589" s="7" t="s">
        <v>22</v>
      </c>
      <c r="E589" s="8">
        <v>359512</v>
      </c>
    </row>
    <row r="590" spans="1:5" ht="31.5" hidden="1" x14ac:dyDescent="0.25">
      <c r="A590" s="5" t="s">
        <v>10</v>
      </c>
      <c r="B590" s="5">
        <v>4116</v>
      </c>
      <c r="C590" s="6" t="s">
        <v>607</v>
      </c>
      <c r="D590" s="7" t="s">
        <v>22</v>
      </c>
      <c r="E590" s="8">
        <v>412047</v>
      </c>
    </row>
    <row r="591" spans="1:5" ht="31.5" hidden="1" x14ac:dyDescent="0.25">
      <c r="A591" s="5" t="s">
        <v>10</v>
      </c>
      <c r="B591" s="5">
        <v>4117</v>
      </c>
      <c r="C591" s="6" t="s">
        <v>608</v>
      </c>
      <c r="D591" s="7" t="s">
        <v>22</v>
      </c>
      <c r="E591" s="8">
        <v>438314</v>
      </c>
    </row>
    <row r="592" spans="1:5" ht="31.5" hidden="1" x14ac:dyDescent="0.25">
      <c r="A592" s="5" t="s">
        <v>10</v>
      </c>
      <c r="B592" s="5">
        <v>4118</v>
      </c>
      <c r="C592" s="6" t="s">
        <v>609</v>
      </c>
      <c r="D592" s="7" t="s">
        <v>22</v>
      </c>
      <c r="E592" s="8">
        <v>366078</v>
      </c>
    </row>
    <row r="593" spans="1:5" ht="31.5" hidden="1" x14ac:dyDescent="0.25">
      <c r="A593" s="5" t="s">
        <v>10</v>
      </c>
      <c r="B593" s="5">
        <v>4119</v>
      </c>
      <c r="C593" s="6" t="s">
        <v>610</v>
      </c>
      <c r="D593" s="7" t="s">
        <v>22</v>
      </c>
      <c r="E593" s="8">
        <v>425180</v>
      </c>
    </row>
    <row r="594" spans="1:5" ht="31.5" hidden="1" x14ac:dyDescent="0.25">
      <c r="A594" s="5" t="s">
        <v>10</v>
      </c>
      <c r="B594" s="5">
        <v>4120</v>
      </c>
      <c r="C594" s="6" t="s">
        <v>611</v>
      </c>
      <c r="D594" s="7" t="s">
        <v>22</v>
      </c>
      <c r="E594" s="8">
        <v>453910</v>
      </c>
    </row>
    <row r="595" spans="1:5" ht="31.5" hidden="1" x14ac:dyDescent="0.25">
      <c r="A595" s="5" t="s">
        <v>10</v>
      </c>
      <c r="B595" s="5">
        <v>4121</v>
      </c>
      <c r="C595" s="6" t="s">
        <v>612</v>
      </c>
      <c r="D595" s="7" t="s">
        <v>22</v>
      </c>
      <c r="E595" s="8">
        <v>351303</v>
      </c>
    </row>
    <row r="596" spans="1:5" ht="31.5" hidden="1" x14ac:dyDescent="0.25">
      <c r="A596" s="5" t="s">
        <v>10</v>
      </c>
      <c r="B596" s="5">
        <v>4122</v>
      </c>
      <c r="C596" s="6" t="s">
        <v>613</v>
      </c>
      <c r="D596" s="7" t="s">
        <v>22</v>
      </c>
      <c r="E596" s="8">
        <v>329961</v>
      </c>
    </row>
    <row r="597" spans="1:5" ht="31.5" hidden="1" x14ac:dyDescent="0.25">
      <c r="A597" s="5" t="s">
        <v>10</v>
      </c>
      <c r="B597" s="5">
        <v>4123</v>
      </c>
      <c r="C597" s="6" t="s">
        <v>614</v>
      </c>
      <c r="D597" s="7" t="s">
        <v>22</v>
      </c>
      <c r="E597" s="8">
        <v>343915</v>
      </c>
    </row>
    <row r="598" spans="1:5" ht="31.5" hidden="1" x14ac:dyDescent="0.25">
      <c r="A598" s="5" t="s">
        <v>10</v>
      </c>
      <c r="B598" s="5">
        <v>4124</v>
      </c>
      <c r="C598" s="6" t="s">
        <v>615</v>
      </c>
      <c r="D598" s="7" t="s">
        <v>22</v>
      </c>
      <c r="E598" s="8">
        <v>386600</v>
      </c>
    </row>
    <row r="599" spans="1:5" ht="47.25" hidden="1" x14ac:dyDescent="0.25">
      <c r="A599" s="5" t="s">
        <v>10</v>
      </c>
      <c r="B599" s="5">
        <v>4125</v>
      </c>
      <c r="C599" s="6" t="s">
        <v>616</v>
      </c>
      <c r="D599" s="7" t="s">
        <v>22</v>
      </c>
      <c r="E599" s="8">
        <v>227843</v>
      </c>
    </row>
    <row r="600" spans="1:5" ht="47.25" hidden="1" x14ac:dyDescent="0.25">
      <c r="A600" s="5" t="s">
        <v>10</v>
      </c>
      <c r="B600" s="5">
        <v>4126</v>
      </c>
      <c r="C600" s="6" t="s">
        <v>617</v>
      </c>
      <c r="D600" s="7" t="s">
        <v>22</v>
      </c>
      <c r="E600" s="8">
        <v>203532</v>
      </c>
    </row>
    <row r="601" spans="1:5" ht="47.25" hidden="1" x14ac:dyDescent="0.25">
      <c r="A601" s="5" t="s">
        <v>10</v>
      </c>
      <c r="B601" s="5">
        <v>4127</v>
      </c>
      <c r="C601" s="6" t="s">
        <v>618</v>
      </c>
      <c r="D601" s="7" t="s">
        <v>22</v>
      </c>
      <c r="E601" s="8">
        <v>304976</v>
      </c>
    </row>
    <row r="602" spans="1:5" ht="31.5" hidden="1" x14ac:dyDescent="0.25">
      <c r="A602" s="5" t="s">
        <v>10</v>
      </c>
      <c r="B602" s="5">
        <v>4128</v>
      </c>
      <c r="C602" s="6" t="s">
        <v>619</v>
      </c>
      <c r="D602" s="7" t="s">
        <v>19</v>
      </c>
      <c r="E602" s="8">
        <v>70765</v>
      </c>
    </row>
    <row r="603" spans="1:5" ht="15.75" hidden="1" x14ac:dyDescent="0.25">
      <c r="A603" s="5" t="s">
        <v>10</v>
      </c>
      <c r="B603" s="5">
        <v>4129</v>
      </c>
      <c r="C603" s="6" t="s">
        <v>620</v>
      </c>
      <c r="D603" s="7" t="s">
        <v>19</v>
      </c>
      <c r="E603" s="8">
        <v>142973</v>
      </c>
    </row>
    <row r="604" spans="1:5" ht="63" hidden="1" x14ac:dyDescent="0.25">
      <c r="A604" s="5" t="s">
        <v>10</v>
      </c>
      <c r="B604" s="5">
        <v>4130</v>
      </c>
      <c r="C604" s="6" t="s">
        <v>621</v>
      </c>
      <c r="D604" s="7" t="s">
        <v>22</v>
      </c>
      <c r="E604" s="8">
        <v>425348</v>
      </c>
    </row>
    <row r="605" spans="1:5" ht="63" hidden="1" x14ac:dyDescent="0.25">
      <c r="A605" s="5" t="s">
        <v>10</v>
      </c>
      <c r="B605" s="5">
        <v>4131</v>
      </c>
      <c r="C605" s="6" t="s">
        <v>622</v>
      </c>
      <c r="D605" s="7" t="s">
        <v>22</v>
      </c>
      <c r="E605" s="8">
        <v>667877</v>
      </c>
    </row>
    <row r="606" spans="1:5" ht="63" hidden="1" x14ac:dyDescent="0.25">
      <c r="A606" s="5" t="s">
        <v>10</v>
      </c>
      <c r="B606" s="5">
        <v>4132</v>
      </c>
      <c r="C606" s="6" t="s">
        <v>623</v>
      </c>
      <c r="D606" s="7" t="s">
        <v>22</v>
      </c>
      <c r="E606" s="8">
        <v>875625</v>
      </c>
    </row>
    <row r="607" spans="1:5" ht="63" hidden="1" x14ac:dyDescent="0.25">
      <c r="A607" s="5" t="s">
        <v>10</v>
      </c>
      <c r="B607" s="5">
        <v>4133</v>
      </c>
      <c r="C607" s="6" t="s">
        <v>624</v>
      </c>
      <c r="D607" s="7" t="s">
        <v>22</v>
      </c>
      <c r="E607" s="8">
        <v>1168765</v>
      </c>
    </row>
    <row r="608" spans="1:5" ht="15.75" hidden="1" x14ac:dyDescent="0.25">
      <c r="A608" s="5" t="s">
        <v>10</v>
      </c>
      <c r="B608" s="5">
        <v>4134</v>
      </c>
      <c r="C608" s="6" t="s">
        <v>625</v>
      </c>
      <c r="D608" s="7" t="s">
        <v>0</v>
      </c>
      <c r="E608" s="8">
        <v>432790</v>
      </c>
    </row>
    <row r="609" spans="1:5" ht="15.75" hidden="1" x14ac:dyDescent="0.25">
      <c r="A609" s="5" t="s">
        <v>10</v>
      </c>
      <c r="B609" s="5">
        <v>4135</v>
      </c>
      <c r="C609" s="6" t="s">
        <v>626</v>
      </c>
      <c r="D609" s="7" t="s">
        <v>0</v>
      </c>
      <c r="E609" s="8">
        <v>446535</v>
      </c>
    </row>
    <row r="610" spans="1:5" ht="15.75" hidden="1" x14ac:dyDescent="0.25">
      <c r="A610" s="5" t="s">
        <v>10</v>
      </c>
      <c r="B610" s="5">
        <v>4136</v>
      </c>
      <c r="C610" s="6" t="s">
        <v>627</v>
      </c>
      <c r="D610" s="7" t="s">
        <v>22</v>
      </c>
      <c r="E610" s="8">
        <v>4250</v>
      </c>
    </row>
    <row r="611" spans="1:5" ht="47.25" hidden="1" x14ac:dyDescent="0.25">
      <c r="A611" s="5" t="s">
        <v>10</v>
      </c>
      <c r="B611" s="5">
        <v>4137</v>
      </c>
      <c r="C611" s="6" t="s">
        <v>628</v>
      </c>
      <c r="D611" s="7" t="s">
        <v>1</v>
      </c>
      <c r="E611" s="8">
        <v>74081</v>
      </c>
    </row>
    <row r="612" spans="1:5" ht="15.75" hidden="1" x14ac:dyDescent="0.25">
      <c r="A612" s="5" t="s">
        <v>10</v>
      </c>
      <c r="B612" s="5">
        <v>4138</v>
      </c>
      <c r="C612" s="6" t="s">
        <v>629</v>
      </c>
      <c r="D612" s="7" t="s">
        <v>22</v>
      </c>
      <c r="E612" s="8">
        <v>118928</v>
      </c>
    </row>
    <row r="613" spans="1:5" ht="47.25" hidden="1" x14ac:dyDescent="0.25">
      <c r="A613" s="5" t="s">
        <v>10</v>
      </c>
      <c r="B613" s="5">
        <v>4140</v>
      </c>
      <c r="C613" s="6" t="s">
        <v>630</v>
      </c>
      <c r="D613" s="7" t="s">
        <v>0</v>
      </c>
      <c r="E613" s="8">
        <v>136707</v>
      </c>
    </row>
    <row r="614" spans="1:5" ht="31.5" hidden="1" x14ac:dyDescent="0.25">
      <c r="A614" s="5" t="s">
        <v>10</v>
      </c>
      <c r="B614" s="5">
        <v>4142</v>
      </c>
      <c r="C614" s="6" t="s">
        <v>631</v>
      </c>
      <c r="D614" s="7" t="s">
        <v>0</v>
      </c>
      <c r="E614" s="8">
        <v>124069</v>
      </c>
    </row>
    <row r="615" spans="1:5" ht="31.5" hidden="1" x14ac:dyDescent="0.25">
      <c r="A615" s="5" t="s">
        <v>10</v>
      </c>
      <c r="B615" s="5">
        <v>4143</v>
      </c>
      <c r="C615" s="6" t="s">
        <v>632</v>
      </c>
      <c r="D615" s="7" t="s">
        <v>19</v>
      </c>
      <c r="E615" s="8">
        <v>27557</v>
      </c>
    </row>
    <row r="616" spans="1:5" ht="31.5" hidden="1" x14ac:dyDescent="0.25">
      <c r="A616" s="5" t="s">
        <v>10</v>
      </c>
      <c r="B616" s="5">
        <v>4144</v>
      </c>
      <c r="C616" s="6" t="s">
        <v>633</v>
      </c>
      <c r="D616" s="7" t="s">
        <v>19</v>
      </c>
      <c r="E616" s="8">
        <v>55933</v>
      </c>
    </row>
    <row r="617" spans="1:5" ht="31.5" hidden="1" x14ac:dyDescent="0.25">
      <c r="A617" s="5" t="s">
        <v>10</v>
      </c>
      <c r="B617" s="5">
        <v>4154</v>
      </c>
      <c r="C617" s="6" t="s">
        <v>634</v>
      </c>
      <c r="D617" s="7" t="s">
        <v>1</v>
      </c>
      <c r="E617" s="8">
        <v>725</v>
      </c>
    </row>
    <row r="618" spans="1:5" ht="15.75" hidden="1" x14ac:dyDescent="0.25">
      <c r="A618" s="5" t="s">
        <v>10</v>
      </c>
      <c r="B618" s="5">
        <v>4155</v>
      </c>
      <c r="C618" s="6" t="s">
        <v>635</v>
      </c>
      <c r="D618" s="7" t="s">
        <v>0</v>
      </c>
      <c r="E618" s="8">
        <v>77610</v>
      </c>
    </row>
    <row r="619" spans="1:5" ht="47.25" hidden="1" x14ac:dyDescent="0.25">
      <c r="A619" s="5" t="s">
        <v>10</v>
      </c>
      <c r="B619" s="5">
        <v>4156</v>
      </c>
      <c r="C619" s="6" t="s">
        <v>636</v>
      </c>
      <c r="D619" s="7" t="s">
        <v>0</v>
      </c>
      <c r="E619" s="8">
        <v>110986</v>
      </c>
    </row>
    <row r="620" spans="1:5" ht="47.25" hidden="1" x14ac:dyDescent="0.25">
      <c r="A620" s="5" t="s">
        <v>10</v>
      </c>
      <c r="B620" s="5">
        <v>4157</v>
      </c>
      <c r="C620" s="6" t="s">
        <v>637</v>
      </c>
      <c r="D620" s="7" t="s">
        <v>0</v>
      </c>
      <c r="E620" s="8">
        <v>110986</v>
      </c>
    </row>
    <row r="621" spans="1:5" ht="47.25" hidden="1" x14ac:dyDescent="0.25">
      <c r="A621" s="5" t="s">
        <v>10</v>
      </c>
      <c r="B621" s="5">
        <v>4158</v>
      </c>
      <c r="C621" s="6" t="s">
        <v>638</v>
      </c>
      <c r="D621" s="7" t="s">
        <v>0</v>
      </c>
      <c r="E621" s="8">
        <v>117174</v>
      </c>
    </row>
    <row r="622" spans="1:5" ht="47.25" hidden="1" x14ac:dyDescent="0.25">
      <c r="A622" s="5" t="s">
        <v>10</v>
      </c>
      <c r="B622" s="5">
        <v>4159</v>
      </c>
      <c r="C622" s="6" t="s">
        <v>639</v>
      </c>
      <c r="D622" s="7" t="s">
        <v>0</v>
      </c>
      <c r="E622" s="8">
        <v>110986</v>
      </c>
    </row>
    <row r="623" spans="1:5" ht="47.25" hidden="1" x14ac:dyDescent="0.25">
      <c r="A623" s="5" t="s">
        <v>10</v>
      </c>
      <c r="B623" s="5">
        <v>4160</v>
      </c>
      <c r="C623" s="6" t="s">
        <v>640</v>
      </c>
      <c r="D623" s="7" t="s">
        <v>0</v>
      </c>
      <c r="E623" s="8">
        <v>110986</v>
      </c>
    </row>
    <row r="624" spans="1:5" ht="47.25" hidden="1" x14ac:dyDescent="0.25">
      <c r="A624" s="5" t="s">
        <v>10</v>
      </c>
      <c r="B624" s="5">
        <v>4161</v>
      </c>
      <c r="C624" s="6" t="s">
        <v>641</v>
      </c>
      <c r="D624" s="7" t="s">
        <v>0</v>
      </c>
      <c r="E624" s="8">
        <v>110986</v>
      </c>
    </row>
    <row r="625" spans="1:5" ht="31.5" hidden="1" x14ac:dyDescent="0.25">
      <c r="A625" s="5" t="s">
        <v>10</v>
      </c>
      <c r="B625" s="5">
        <v>4195</v>
      </c>
      <c r="C625" s="6" t="s">
        <v>642</v>
      </c>
      <c r="D625" s="7" t="s">
        <v>1</v>
      </c>
      <c r="E625" s="8">
        <v>472</v>
      </c>
    </row>
    <row r="626" spans="1:5" ht="31.5" hidden="1" x14ac:dyDescent="0.25">
      <c r="A626" s="5" t="s">
        <v>10</v>
      </c>
      <c r="B626" s="5">
        <v>4197</v>
      </c>
      <c r="C626" s="6" t="s">
        <v>643</v>
      </c>
      <c r="D626" s="7" t="s">
        <v>1</v>
      </c>
      <c r="E626" s="8">
        <v>1636</v>
      </c>
    </row>
    <row r="627" spans="1:5" ht="31.5" hidden="1" x14ac:dyDescent="0.25">
      <c r="A627" s="5" t="s">
        <v>10</v>
      </c>
      <c r="B627" s="5">
        <v>4198</v>
      </c>
      <c r="C627" s="6" t="s">
        <v>644</v>
      </c>
      <c r="D627" s="7" t="s">
        <v>1</v>
      </c>
      <c r="E627" s="8">
        <v>2668</v>
      </c>
    </row>
    <row r="628" spans="1:5" ht="63" hidden="1" x14ac:dyDescent="0.25">
      <c r="A628" s="5" t="s">
        <v>10</v>
      </c>
      <c r="B628" s="5">
        <v>4200</v>
      </c>
      <c r="C628" s="6" t="s">
        <v>645</v>
      </c>
      <c r="D628" s="7" t="s">
        <v>0</v>
      </c>
      <c r="E628" s="8">
        <v>583538</v>
      </c>
    </row>
    <row r="629" spans="1:5" ht="63" hidden="1" x14ac:dyDescent="0.25">
      <c r="A629" s="5" t="s">
        <v>10</v>
      </c>
      <c r="B629" s="5">
        <v>4203</v>
      </c>
      <c r="C629" s="6" t="s">
        <v>646</v>
      </c>
      <c r="D629" s="7" t="s">
        <v>0</v>
      </c>
      <c r="E629" s="8">
        <v>590844</v>
      </c>
    </row>
    <row r="630" spans="1:5" ht="63" hidden="1" x14ac:dyDescent="0.25">
      <c r="A630" s="5" t="s">
        <v>10</v>
      </c>
      <c r="B630" s="5">
        <v>4207</v>
      </c>
      <c r="C630" s="6" t="s">
        <v>647</v>
      </c>
      <c r="D630" s="7" t="s">
        <v>0</v>
      </c>
      <c r="E630" s="8">
        <v>675780</v>
      </c>
    </row>
    <row r="631" spans="1:5" ht="31.5" hidden="1" x14ac:dyDescent="0.25">
      <c r="A631" s="5" t="s">
        <v>10</v>
      </c>
      <c r="B631" s="5">
        <v>4229</v>
      </c>
      <c r="C631" s="6" t="s">
        <v>648</v>
      </c>
      <c r="D631" s="7" t="s">
        <v>0</v>
      </c>
      <c r="E631" s="8">
        <v>506849</v>
      </c>
    </row>
    <row r="632" spans="1:5" ht="31.5" hidden="1" x14ac:dyDescent="0.25">
      <c r="A632" s="5" t="s">
        <v>10</v>
      </c>
      <c r="B632" s="5">
        <v>4230</v>
      </c>
      <c r="C632" s="6" t="s">
        <v>649</v>
      </c>
      <c r="D632" s="7" t="s">
        <v>0</v>
      </c>
      <c r="E632" s="8">
        <v>506225</v>
      </c>
    </row>
    <row r="633" spans="1:5" ht="31.5" hidden="1" x14ac:dyDescent="0.25">
      <c r="A633" s="5" t="s">
        <v>10</v>
      </c>
      <c r="B633" s="5">
        <v>4232</v>
      </c>
      <c r="C633" s="6" t="s">
        <v>650</v>
      </c>
      <c r="D633" s="7" t="s">
        <v>368</v>
      </c>
      <c r="E633" s="8">
        <v>4572</v>
      </c>
    </row>
    <row r="634" spans="1:5" ht="31.5" hidden="1" x14ac:dyDescent="0.25">
      <c r="A634" s="5" t="s">
        <v>10</v>
      </c>
      <c r="B634" s="5">
        <v>4233</v>
      </c>
      <c r="C634" s="6" t="s">
        <v>651</v>
      </c>
      <c r="D634" s="7" t="s">
        <v>368</v>
      </c>
      <c r="E634" s="8">
        <v>4447</v>
      </c>
    </row>
    <row r="635" spans="1:5" ht="31.5" hidden="1" x14ac:dyDescent="0.25">
      <c r="A635" s="5" t="s">
        <v>10</v>
      </c>
      <c r="B635" s="5">
        <v>4234</v>
      </c>
      <c r="C635" s="6" t="s">
        <v>652</v>
      </c>
      <c r="D635" s="7" t="s">
        <v>368</v>
      </c>
      <c r="E635" s="8">
        <v>4447</v>
      </c>
    </row>
    <row r="636" spans="1:5" ht="31.5" hidden="1" x14ac:dyDescent="0.25">
      <c r="A636" s="5" t="s">
        <v>10</v>
      </c>
      <c r="B636" s="5">
        <v>4235</v>
      </c>
      <c r="C636" s="6" t="s">
        <v>653</v>
      </c>
      <c r="D636" s="7" t="s">
        <v>368</v>
      </c>
      <c r="E636" s="8">
        <v>4447</v>
      </c>
    </row>
    <row r="637" spans="1:5" ht="31.5" hidden="1" x14ac:dyDescent="0.25">
      <c r="A637" s="5" t="s">
        <v>10</v>
      </c>
      <c r="B637" s="5">
        <v>4236</v>
      </c>
      <c r="C637" s="6" t="s">
        <v>654</v>
      </c>
      <c r="D637" s="7" t="s">
        <v>368</v>
      </c>
      <c r="E637" s="8">
        <v>4147</v>
      </c>
    </row>
    <row r="638" spans="1:5" ht="31.5" hidden="1" x14ac:dyDescent="0.25">
      <c r="A638" s="5" t="s">
        <v>10</v>
      </c>
      <c r="B638" s="5">
        <v>4237</v>
      </c>
      <c r="C638" s="6" t="s">
        <v>655</v>
      </c>
      <c r="D638" s="7" t="s">
        <v>368</v>
      </c>
      <c r="E638" s="8">
        <v>4572</v>
      </c>
    </row>
    <row r="639" spans="1:5" ht="31.5" hidden="1" x14ac:dyDescent="0.25">
      <c r="A639" s="5" t="s">
        <v>10</v>
      </c>
      <c r="B639" s="5">
        <v>4238</v>
      </c>
      <c r="C639" s="6" t="s">
        <v>656</v>
      </c>
      <c r="D639" s="7" t="s">
        <v>368</v>
      </c>
      <c r="E639" s="8">
        <v>4572</v>
      </c>
    </row>
    <row r="640" spans="1:5" ht="31.5" hidden="1" x14ac:dyDescent="0.25">
      <c r="A640" s="5" t="s">
        <v>10</v>
      </c>
      <c r="B640" s="5">
        <v>4239</v>
      </c>
      <c r="C640" s="6" t="s">
        <v>657</v>
      </c>
      <c r="D640" s="7" t="s">
        <v>19</v>
      </c>
      <c r="E640" s="8">
        <v>4271</v>
      </c>
    </row>
    <row r="641" spans="1:5" ht="47.25" hidden="1" x14ac:dyDescent="0.25">
      <c r="A641" s="5" t="s">
        <v>10</v>
      </c>
      <c r="B641" s="5">
        <v>4240</v>
      </c>
      <c r="C641" s="6" t="s">
        <v>658</v>
      </c>
      <c r="D641" s="7" t="s">
        <v>19</v>
      </c>
      <c r="E641" s="8">
        <v>11097</v>
      </c>
    </row>
    <row r="642" spans="1:5" ht="47.25" hidden="1" x14ac:dyDescent="0.25">
      <c r="A642" s="5" t="s">
        <v>10</v>
      </c>
      <c r="B642" s="5">
        <v>4241</v>
      </c>
      <c r="C642" s="6" t="s">
        <v>659</v>
      </c>
      <c r="D642" s="7" t="s">
        <v>19</v>
      </c>
      <c r="E642" s="8">
        <v>11097</v>
      </c>
    </row>
    <row r="643" spans="1:5" ht="47.25" hidden="1" x14ac:dyDescent="0.25">
      <c r="A643" s="5" t="s">
        <v>10</v>
      </c>
      <c r="B643" s="5">
        <v>4242</v>
      </c>
      <c r="C643" s="6" t="s">
        <v>660</v>
      </c>
      <c r="D643" s="7" t="s">
        <v>19</v>
      </c>
      <c r="E643" s="8">
        <v>13871</v>
      </c>
    </row>
    <row r="644" spans="1:5" ht="47.25" hidden="1" x14ac:dyDescent="0.25">
      <c r="A644" s="5" t="s">
        <v>10</v>
      </c>
      <c r="B644" s="5">
        <v>4243</v>
      </c>
      <c r="C644" s="6" t="s">
        <v>661</v>
      </c>
      <c r="D644" s="7" t="s">
        <v>19</v>
      </c>
      <c r="E644" s="8">
        <v>13871</v>
      </c>
    </row>
    <row r="645" spans="1:5" ht="63" hidden="1" x14ac:dyDescent="0.25">
      <c r="A645" s="5" t="s">
        <v>10</v>
      </c>
      <c r="B645" s="5">
        <v>4244</v>
      </c>
      <c r="C645" s="6" t="s">
        <v>662</v>
      </c>
      <c r="D645" s="7" t="s">
        <v>22</v>
      </c>
      <c r="E645" s="8">
        <v>139632</v>
      </c>
    </row>
    <row r="646" spans="1:5" ht="63" hidden="1" x14ac:dyDescent="0.25">
      <c r="A646" s="5" t="s">
        <v>10</v>
      </c>
      <c r="B646" s="5">
        <v>4245</v>
      </c>
      <c r="C646" s="6" t="s">
        <v>663</v>
      </c>
      <c r="D646" s="7" t="s">
        <v>22</v>
      </c>
      <c r="E646" s="8">
        <v>201587</v>
      </c>
    </row>
    <row r="647" spans="1:5" ht="63" hidden="1" x14ac:dyDescent="0.25">
      <c r="A647" s="5" t="s">
        <v>10</v>
      </c>
      <c r="B647" s="5">
        <v>4246</v>
      </c>
      <c r="C647" s="6" t="s">
        <v>664</v>
      </c>
      <c r="D647" s="7" t="s">
        <v>22</v>
      </c>
      <c r="E647" s="8">
        <v>110966</v>
      </c>
    </row>
    <row r="648" spans="1:5" ht="31.5" hidden="1" x14ac:dyDescent="0.25">
      <c r="A648" s="5" t="s">
        <v>10</v>
      </c>
      <c r="B648" s="5">
        <v>4247</v>
      </c>
      <c r="C648" s="6" t="s">
        <v>665</v>
      </c>
      <c r="D648" s="7" t="s">
        <v>1</v>
      </c>
      <c r="E648" s="8">
        <v>92471</v>
      </c>
    </row>
    <row r="649" spans="1:5" ht="31.5" hidden="1" x14ac:dyDescent="0.25">
      <c r="A649" s="5" t="s">
        <v>10</v>
      </c>
      <c r="B649" s="5">
        <v>4248</v>
      </c>
      <c r="C649" s="6" t="s">
        <v>666</v>
      </c>
      <c r="D649" s="7" t="s">
        <v>1</v>
      </c>
      <c r="E649" s="8">
        <v>92471</v>
      </c>
    </row>
    <row r="650" spans="1:5" ht="47.25" hidden="1" x14ac:dyDescent="0.25">
      <c r="A650" s="5" t="s">
        <v>10</v>
      </c>
      <c r="B650" s="5">
        <v>4249</v>
      </c>
      <c r="C650" s="6" t="s">
        <v>667</v>
      </c>
      <c r="D650" s="7" t="s">
        <v>19</v>
      </c>
      <c r="E650" s="8">
        <v>13871</v>
      </c>
    </row>
    <row r="651" spans="1:5" ht="31.5" hidden="1" x14ac:dyDescent="0.25">
      <c r="A651" s="5" t="s">
        <v>10</v>
      </c>
      <c r="B651" s="5">
        <v>4252</v>
      </c>
      <c r="C651" s="6" t="s">
        <v>668</v>
      </c>
      <c r="D651" s="7" t="s">
        <v>22</v>
      </c>
      <c r="E651" s="8">
        <v>1486139</v>
      </c>
    </row>
    <row r="652" spans="1:5" ht="31.5" hidden="1" x14ac:dyDescent="0.25">
      <c r="A652" s="5" t="s">
        <v>10</v>
      </c>
      <c r="B652" s="5">
        <v>4253</v>
      </c>
      <c r="C652" s="6" t="s">
        <v>669</v>
      </c>
      <c r="D652" s="7" t="s">
        <v>22</v>
      </c>
      <c r="E652" s="8">
        <v>587554</v>
      </c>
    </row>
    <row r="653" spans="1:5" ht="15.75" hidden="1" x14ac:dyDescent="0.25">
      <c r="A653" s="5" t="s">
        <v>10</v>
      </c>
      <c r="B653" s="5">
        <v>4261</v>
      </c>
      <c r="C653" s="6" t="s">
        <v>670</v>
      </c>
      <c r="D653" s="7" t="s">
        <v>0</v>
      </c>
      <c r="E653" s="8">
        <v>465865</v>
      </c>
    </row>
    <row r="654" spans="1:5" ht="31.5" hidden="1" x14ac:dyDescent="0.25">
      <c r="A654" s="5" t="s">
        <v>10</v>
      </c>
      <c r="B654" s="5">
        <v>4262</v>
      </c>
      <c r="C654" s="6" t="s">
        <v>671</v>
      </c>
      <c r="D654" s="7" t="s">
        <v>0</v>
      </c>
      <c r="E654" s="8">
        <v>4522</v>
      </c>
    </row>
    <row r="655" spans="1:5" ht="31.5" hidden="1" x14ac:dyDescent="0.25">
      <c r="A655" s="5" t="s">
        <v>10</v>
      </c>
      <c r="B655" s="5">
        <v>4264</v>
      </c>
      <c r="C655" s="6" t="s">
        <v>672</v>
      </c>
      <c r="D655" s="7" t="s">
        <v>19</v>
      </c>
      <c r="E655" s="8">
        <v>39830</v>
      </c>
    </row>
    <row r="656" spans="1:5" ht="31.5" hidden="1" x14ac:dyDescent="0.25">
      <c r="A656" s="5" t="s">
        <v>10</v>
      </c>
      <c r="B656" s="5">
        <v>4265</v>
      </c>
      <c r="C656" s="6" t="s">
        <v>673</v>
      </c>
      <c r="D656" s="7" t="s">
        <v>19</v>
      </c>
      <c r="E656" s="8">
        <v>88343</v>
      </c>
    </row>
    <row r="657" spans="1:5" ht="31.5" hidden="1" x14ac:dyDescent="0.25">
      <c r="A657" s="5" t="s">
        <v>10</v>
      </c>
      <c r="B657" s="5">
        <v>4266</v>
      </c>
      <c r="C657" s="6" t="s">
        <v>674</v>
      </c>
      <c r="D657" s="7" t="s">
        <v>0</v>
      </c>
      <c r="E657" s="8">
        <v>37663</v>
      </c>
    </row>
    <row r="658" spans="1:5" ht="15.75" hidden="1" x14ac:dyDescent="0.25">
      <c r="A658" s="5" t="s">
        <v>10</v>
      </c>
      <c r="B658" s="5">
        <v>4273</v>
      </c>
      <c r="C658" s="6" t="s">
        <v>675</v>
      </c>
      <c r="D658" s="7" t="s">
        <v>390</v>
      </c>
      <c r="E658" s="8">
        <v>122205</v>
      </c>
    </row>
    <row r="659" spans="1:5" ht="15.75" hidden="1" x14ac:dyDescent="0.25">
      <c r="A659" s="5" t="s">
        <v>10</v>
      </c>
      <c r="B659" s="5">
        <v>4274</v>
      </c>
      <c r="C659" s="6" t="s">
        <v>676</v>
      </c>
      <c r="D659" s="7" t="s">
        <v>390</v>
      </c>
      <c r="E659" s="8">
        <v>172346</v>
      </c>
    </row>
    <row r="660" spans="1:5" ht="15.75" hidden="1" x14ac:dyDescent="0.25">
      <c r="A660" s="5" t="s">
        <v>10</v>
      </c>
      <c r="B660" s="5">
        <v>4275</v>
      </c>
      <c r="C660" s="6" t="s">
        <v>677</v>
      </c>
      <c r="D660" s="7" t="s">
        <v>390</v>
      </c>
      <c r="E660" s="8">
        <v>133166</v>
      </c>
    </row>
    <row r="661" spans="1:5" ht="15.75" hidden="1" x14ac:dyDescent="0.25">
      <c r="A661" s="5" t="s">
        <v>10</v>
      </c>
      <c r="B661" s="5">
        <v>4276</v>
      </c>
      <c r="C661" s="6" t="s">
        <v>678</v>
      </c>
      <c r="D661" s="7" t="s">
        <v>390</v>
      </c>
      <c r="E661" s="8">
        <v>183307</v>
      </c>
    </row>
    <row r="662" spans="1:5" ht="15.75" hidden="1" x14ac:dyDescent="0.25">
      <c r="A662" s="5" t="s">
        <v>10</v>
      </c>
      <c r="B662" s="5">
        <v>4277</v>
      </c>
      <c r="C662" s="6" t="s">
        <v>679</v>
      </c>
      <c r="D662" s="7" t="s">
        <v>390</v>
      </c>
      <c r="E662" s="8">
        <v>133166</v>
      </c>
    </row>
    <row r="663" spans="1:5" ht="15.75" hidden="1" x14ac:dyDescent="0.25">
      <c r="A663" s="5" t="s">
        <v>10</v>
      </c>
      <c r="B663" s="5">
        <v>4278</v>
      </c>
      <c r="C663" s="6" t="s">
        <v>680</v>
      </c>
      <c r="D663" s="7" t="s">
        <v>3</v>
      </c>
      <c r="E663" s="8">
        <v>15276</v>
      </c>
    </row>
    <row r="664" spans="1:5" ht="15.75" hidden="1" x14ac:dyDescent="0.25">
      <c r="A664" s="5" t="s">
        <v>10</v>
      </c>
      <c r="B664" s="5">
        <v>4279</v>
      </c>
      <c r="C664" s="6" t="s">
        <v>681</v>
      </c>
      <c r="D664" s="7" t="s">
        <v>3</v>
      </c>
      <c r="E664" s="8">
        <v>21544</v>
      </c>
    </row>
    <row r="665" spans="1:5" ht="15.75" hidden="1" x14ac:dyDescent="0.25">
      <c r="A665" s="5" t="s">
        <v>10</v>
      </c>
      <c r="B665" s="5">
        <v>4280</v>
      </c>
      <c r="C665" s="6" t="s">
        <v>682</v>
      </c>
      <c r="D665" s="7" t="s">
        <v>3</v>
      </c>
      <c r="E665" s="8">
        <v>16647</v>
      </c>
    </row>
    <row r="666" spans="1:5" ht="15.75" hidden="1" x14ac:dyDescent="0.25">
      <c r="A666" s="5" t="s">
        <v>10</v>
      </c>
      <c r="B666" s="5">
        <v>4281</v>
      </c>
      <c r="C666" s="6" t="s">
        <v>683</v>
      </c>
      <c r="D666" s="7" t="s">
        <v>3</v>
      </c>
      <c r="E666" s="8">
        <v>22915</v>
      </c>
    </row>
    <row r="667" spans="1:5" ht="15.75" hidden="1" x14ac:dyDescent="0.25">
      <c r="A667" s="5" t="s">
        <v>10</v>
      </c>
      <c r="B667" s="5">
        <v>4282</v>
      </c>
      <c r="C667" s="6" t="s">
        <v>684</v>
      </c>
      <c r="D667" s="7" t="s">
        <v>3</v>
      </c>
      <c r="E667" s="8">
        <v>16647</v>
      </c>
    </row>
    <row r="668" spans="1:5" ht="15.75" hidden="1" x14ac:dyDescent="0.25">
      <c r="A668" s="5" t="s">
        <v>10</v>
      </c>
      <c r="B668" s="5">
        <v>4283</v>
      </c>
      <c r="C668" s="6" t="s">
        <v>685</v>
      </c>
      <c r="D668" s="7" t="s">
        <v>390</v>
      </c>
      <c r="E668" s="8">
        <v>183307</v>
      </c>
    </row>
    <row r="669" spans="1:5" ht="15.75" hidden="1" x14ac:dyDescent="0.25">
      <c r="A669" s="5" t="s">
        <v>10</v>
      </c>
      <c r="B669" s="5">
        <v>4284</v>
      </c>
      <c r="C669" s="6" t="s">
        <v>686</v>
      </c>
      <c r="D669" s="7" t="s">
        <v>3</v>
      </c>
      <c r="E669" s="8">
        <v>34078</v>
      </c>
    </row>
    <row r="670" spans="1:5" ht="15.75" hidden="1" x14ac:dyDescent="0.25">
      <c r="A670" s="5" t="s">
        <v>10</v>
      </c>
      <c r="B670" s="5">
        <v>4285</v>
      </c>
      <c r="C670" s="6" t="s">
        <v>687</v>
      </c>
      <c r="D670" s="7" t="s">
        <v>390</v>
      </c>
      <c r="E670" s="8">
        <v>272628</v>
      </c>
    </row>
    <row r="671" spans="1:5" ht="15.75" hidden="1" x14ac:dyDescent="0.25">
      <c r="A671" s="5" t="s">
        <v>10</v>
      </c>
      <c r="B671" s="5">
        <v>4286</v>
      </c>
      <c r="C671" s="6" t="s">
        <v>688</v>
      </c>
      <c r="D671" s="7" t="s">
        <v>390</v>
      </c>
      <c r="E671" s="8">
        <v>517036</v>
      </c>
    </row>
    <row r="672" spans="1:5" ht="15.75" hidden="1" x14ac:dyDescent="0.25">
      <c r="A672" s="5" t="s">
        <v>10</v>
      </c>
      <c r="B672" s="5">
        <v>4287</v>
      </c>
      <c r="C672" s="6" t="s">
        <v>689</v>
      </c>
      <c r="D672" s="7" t="s">
        <v>3</v>
      </c>
      <c r="E672" s="8">
        <v>27812</v>
      </c>
    </row>
    <row r="673" spans="1:5" ht="15.75" hidden="1" x14ac:dyDescent="0.25">
      <c r="A673" s="5" t="s">
        <v>10</v>
      </c>
      <c r="B673" s="5">
        <v>4288</v>
      </c>
      <c r="C673" s="6" t="s">
        <v>690</v>
      </c>
      <c r="D673" s="7" t="s">
        <v>390</v>
      </c>
      <c r="E673" s="8">
        <v>222487</v>
      </c>
    </row>
    <row r="674" spans="1:5" ht="15.75" hidden="1" x14ac:dyDescent="0.25">
      <c r="A674" s="5" t="s">
        <v>10</v>
      </c>
      <c r="B674" s="5">
        <v>4289</v>
      </c>
      <c r="C674" s="6" t="s">
        <v>691</v>
      </c>
      <c r="D674" s="7" t="s">
        <v>1</v>
      </c>
      <c r="E674" s="8">
        <v>18235</v>
      </c>
    </row>
    <row r="675" spans="1:5" ht="15.75" hidden="1" x14ac:dyDescent="0.25">
      <c r="A675" s="5" t="s">
        <v>10</v>
      </c>
      <c r="B675" s="5">
        <v>4290</v>
      </c>
      <c r="C675" s="6" t="s">
        <v>692</v>
      </c>
      <c r="D675" s="7" t="s">
        <v>1</v>
      </c>
      <c r="E675" s="8">
        <v>25629</v>
      </c>
    </row>
    <row r="676" spans="1:5" ht="31.5" hidden="1" x14ac:dyDescent="0.25">
      <c r="A676" s="5" t="s">
        <v>10</v>
      </c>
      <c r="B676" s="5">
        <v>4291</v>
      </c>
      <c r="C676" s="6" t="s">
        <v>693</v>
      </c>
      <c r="D676" s="7" t="s">
        <v>19</v>
      </c>
      <c r="E676" s="8">
        <v>397374</v>
      </c>
    </row>
    <row r="677" spans="1:5" ht="31.5" hidden="1" x14ac:dyDescent="0.25">
      <c r="A677" s="5" t="s">
        <v>10</v>
      </c>
      <c r="B677" s="5">
        <v>4292</v>
      </c>
      <c r="C677" s="6" t="s">
        <v>694</v>
      </c>
      <c r="D677" s="7" t="s">
        <v>19</v>
      </c>
      <c r="E677" s="8">
        <v>413863</v>
      </c>
    </row>
    <row r="678" spans="1:5" ht="31.5" hidden="1" x14ac:dyDescent="0.25">
      <c r="A678" s="5" t="s">
        <v>10</v>
      </c>
      <c r="B678" s="5">
        <v>4294</v>
      </c>
      <c r="C678" s="6" t="s">
        <v>695</v>
      </c>
      <c r="D678" s="7" t="s">
        <v>19</v>
      </c>
      <c r="E678" s="8">
        <v>505616</v>
      </c>
    </row>
    <row r="679" spans="1:5" ht="31.5" hidden="1" x14ac:dyDescent="0.25">
      <c r="A679" s="5" t="s">
        <v>10</v>
      </c>
      <c r="B679" s="5">
        <v>4295</v>
      </c>
      <c r="C679" s="6" t="s">
        <v>696</v>
      </c>
      <c r="D679" s="7" t="s">
        <v>19</v>
      </c>
      <c r="E679" s="8">
        <v>523520</v>
      </c>
    </row>
    <row r="680" spans="1:5" ht="31.5" hidden="1" x14ac:dyDescent="0.25">
      <c r="A680" s="5" t="s">
        <v>10</v>
      </c>
      <c r="B680" s="5">
        <v>4296</v>
      </c>
      <c r="C680" s="6" t="s">
        <v>697</v>
      </c>
      <c r="D680" s="7" t="s">
        <v>19</v>
      </c>
      <c r="E680" s="8">
        <v>548248</v>
      </c>
    </row>
    <row r="681" spans="1:5" ht="31.5" hidden="1" x14ac:dyDescent="0.25">
      <c r="A681" s="5" t="s">
        <v>10</v>
      </c>
      <c r="B681" s="5">
        <v>4297</v>
      </c>
      <c r="C681" s="6" t="s">
        <v>698</v>
      </c>
      <c r="D681" s="7" t="s">
        <v>19</v>
      </c>
      <c r="E681" s="8">
        <v>734698</v>
      </c>
    </row>
    <row r="682" spans="1:5" ht="31.5" hidden="1" x14ac:dyDescent="0.25">
      <c r="A682" s="5" t="s">
        <v>10</v>
      </c>
      <c r="B682" s="5">
        <v>4298</v>
      </c>
      <c r="C682" s="6" t="s">
        <v>699</v>
      </c>
      <c r="D682" s="7" t="s">
        <v>19</v>
      </c>
      <c r="E682" s="8">
        <v>975082</v>
      </c>
    </row>
    <row r="683" spans="1:5" ht="31.5" hidden="1" x14ac:dyDescent="0.25">
      <c r="A683" s="5" t="s">
        <v>10</v>
      </c>
      <c r="B683" s="5">
        <v>4299</v>
      </c>
      <c r="C683" s="6" t="s">
        <v>700</v>
      </c>
      <c r="D683" s="7" t="s">
        <v>19</v>
      </c>
      <c r="E683" s="8">
        <v>1087805</v>
      </c>
    </row>
    <row r="684" spans="1:5" ht="15.75" hidden="1" x14ac:dyDescent="0.25">
      <c r="A684" s="5" t="s">
        <v>10</v>
      </c>
      <c r="B684" s="5">
        <v>4300</v>
      </c>
      <c r="C684" s="6" t="s">
        <v>701</v>
      </c>
      <c r="D684" s="7" t="s">
        <v>19</v>
      </c>
      <c r="E684" s="8">
        <v>258585</v>
      </c>
    </row>
    <row r="685" spans="1:5" ht="15.75" hidden="1" x14ac:dyDescent="0.25">
      <c r="A685" s="5" t="s">
        <v>10</v>
      </c>
      <c r="B685" s="5">
        <v>4301</v>
      </c>
      <c r="C685" s="6" t="s">
        <v>702</v>
      </c>
      <c r="D685" s="7" t="s">
        <v>19</v>
      </c>
      <c r="E685" s="8">
        <v>286332</v>
      </c>
    </row>
    <row r="686" spans="1:5" ht="15.75" hidden="1" x14ac:dyDescent="0.25">
      <c r="A686" s="5" t="s">
        <v>10</v>
      </c>
      <c r="B686" s="5">
        <v>4302</v>
      </c>
      <c r="C686" s="6" t="s">
        <v>703</v>
      </c>
      <c r="D686" s="7" t="s">
        <v>19</v>
      </c>
      <c r="E686" s="8">
        <v>334017</v>
      </c>
    </row>
    <row r="687" spans="1:5" ht="15.75" hidden="1" x14ac:dyDescent="0.25">
      <c r="A687" s="5" t="s">
        <v>10</v>
      </c>
      <c r="B687" s="5">
        <v>4303</v>
      </c>
      <c r="C687" s="6" t="s">
        <v>704</v>
      </c>
      <c r="D687" s="7" t="s">
        <v>19</v>
      </c>
      <c r="E687" s="8">
        <v>380297</v>
      </c>
    </row>
    <row r="688" spans="1:5" ht="15.75" hidden="1" x14ac:dyDescent="0.25">
      <c r="A688" s="5" t="s">
        <v>10</v>
      </c>
      <c r="B688" s="5">
        <v>4304</v>
      </c>
      <c r="C688" s="6" t="s">
        <v>705</v>
      </c>
      <c r="D688" s="7" t="s">
        <v>19</v>
      </c>
      <c r="E688" s="8">
        <v>395092</v>
      </c>
    </row>
    <row r="689" spans="1:5" ht="31.5" hidden="1" x14ac:dyDescent="0.25">
      <c r="A689" s="5" t="s">
        <v>10</v>
      </c>
      <c r="B689" s="5">
        <v>4305</v>
      </c>
      <c r="C689" s="6" t="s">
        <v>706</v>
      </c>
      <c r="D689" s="7" t="s">
        <v>22</v>
      </c>
      <c r="E689" s="8">
        <v>275913</v>
      </c>
    </row>
    <row r="690" spans="1:5" ht="31.5" hidden="1" x14ac:dyDescent="0.25">
      <c r="A690" s="5" t="s">
        <v>10</v>
      </c>
      <c r="B690" s="5">
        <v>4306</v>
      </c>
      <c r="C690" s="6" t="s">
        <v>707</v>
      </c>
      <c r="D690" s="7" t="s">
        <v>22</v>
      </c>
      <c r="E690" s="8">
        <v>643583</v>
      </c>
    </row>
    <row r="691" spans="1:5" ht="31.5" hidden="1" x14ac:dyDescent="0.25">
      <c r="A691" s="5" t="s">
        <v>10</v>
      </c>
      <c r="B691" s="5">
        <v>4307</v>
      </c>
      <c r="C691" s="6" t="s">
        <v>708</v>
      </c>
      <c r="D691" s="7" t="s">
        <v>22</v>
      </c>
      <c r="E691" s="8">
        <v>392337</v>
      </c>
    </row>
    <row r="692" spans="1:5" ht="15.75" hidden="1" x14ac:dyDescent="0.25">
      <c r="A692" s="5" t="s">
        <v>10</v>
      </c>
      <c r="B692" s="5">
        <v>4308</v>
      </c>
      <c r="C692" s="6" t="s">
        <v>709</v>
      </c>
      <c r="D692" s="7" t="s">
        <v>22</v>
      </c>
      <c r="E692" s="8">
        <v>4017520</v>
      </c>
    </row>
    <row r="693" spans="1:5" ht="31.5" hidden="1" x14ac:dyDescent="0.25">
      <c r="A693" s="5" t="s">
        <v>10</v>
      </c>
      <c r="B693" s="5">
        <v>4309</v>
      </c>
      <c r="C693" s="6" t="s">
        <v>710</v>
      </c>
      <c r="D693" s="7" t="s">
        <v>22</v>
      </c>
      <c r="E693" s="8">
        <v>4017520</v>
      </c>
    </row>
    <row r="694" spans="1:5" ht="31.5" hidden="1" x14ac:dyDescent="0.25">
      <c r="A694" s="5" t="s">
        <v>10</v>
      </c>
      <c r="B694" s="5">
        <v>4310</v>
      </c>
      <c r="C694" s="6" t="s">
        <v>711</v>
      </c>
      <c r="D694" s="7" t="s">
        <v>22</v>
      </c>
      <c r="E694" s="8">
        <v>4323060</v>
      </c>
    </row>
    <row r="695" spans="1:5" ht="31.5" hidden="1" x14ac:dyDescent="0.25">
      <c r="A695" s="5" t="s">
        <v>10</v>
      </c>
      <c r="B695" s="5">
        <v>4311</v>
      </c>
      <c r="C695" s="6" t="s">
        <v>712</v>
      </c>
      <c r="D695" s="7" t="s">
        <v>22</v>
      </c>
      <c r="E695" s="8">
        <v>4010504</v>
      </c>
    </row>
    <row r="696" spans="1:5" ht="31.5" hidden="1" x14ac:dyDescent="0.25">
      <c r="A696" s="5" t="s">
        <v>10</v>
      </c>
      <c r="B696" s="5">
        <v>4312</v>
      </c>
      <c r="C696" s="6" t="s">
        <v>713</v>
      </c>
      <c r="D696" s="7" t="s">
        <v>22</v>
      </c>
      <c r="E696" s="8">
        <v>4010504</v>
      </c>
    </row>
    <row r="697" spans="1:5" ht="31.5" hidden="1" x14ac:dyDescent="0.25">
      <c r="A697" s="5" t="s">
        <v>10</v>
      </c>
      <c r="B697" s="5">
        <v>4313</v>
      </c>
      <c r="C697" s="6" t="s">
        <v>714</v>
      </c>
      <c r="D697" s="7" t="s">
        <v>22</v>
      </c>
      <c r="E697" s="8">
        <v>4003488</v>
      </c>
    </row>
    <row r="698" spans="1:5" ht="15.75" hidden="1" x14ac:dyDescent="0.25">
      <c r="A698" s="5" t="s">
        <v>10</v>
      </c>
      <c r="B698" s="5">
        <v>4314</v>
      </c>
      <c r="C698" s="6" t="s">
        <v>715</v>
      </c>
      <c r="D698" s="7" t="s">
        <v>22</v>
      </c>
      <c r="E698" s="8">
        <v>3648328</v>
      </c>
    </row>
    <row r="699" spans="1:5" ht="31.5" hidden="1" x14ac:dyDescent="0.25">
      <c r="A699" s="5" t="s">
        <v>10</v>
      </c>
      <c r="B699" s="5">
        <v>4315</v>
      </c>
      <c r="C699" s="6" t="s">
        <v>716</v>
      </c>
      <c r="D699" s="7" t="s">
        <v>22</v>
      </c>
      <c r="E699" s="8">
        <v>3648328</v>
      </c>
    </row>
    <row r="700" spans="1:5" ht="31.5" hidden="1" x14ac:dyDescent="0.25">
      <c r="A700" s="5" t="s">
        <v>10</v>
      </c>
      <c r="B700" s="5">
        <v>4316</v>
      </c>
      <c r="C700" s="6" t="s">
        <v>717</v>
      </c>
      <c r="D700" s="7" t="s">
        <v>22</v>
      </c>
      <c r="E700" s="8">
        <v>3980930</v>
      </c>
    </row>
    <row r="701" spans="1:5" ht="15.75" hidden="1" x14ac:dyDescent="0.25">
      <c r="A701" s="5" t="s">
        <v>10</v>
      </c>
      <c r="B701" s="5">
        <v>4317</v>
      </c>
      <c r="C701" s="6" t="s">
        <v>718</v>
      </c>
      <c r="D701" s="7" t="s">
        <v>22</v>
      </c>
      <c r="E701" s="8">
        <v>3635062</v>
      </c>
    </row>
    <row r="702" spans="1:5" ht="31.5" hidden="1" x14ac:dyDescent="0.25">
      <c r="A702" s="5" t="s">
        <v>10</v>
      </c>
      <c r="B702" s="5">
        <v>4318</v>
      </c>
      <c r="C702" s="6" t="s">
        <v>719</v>
      </c>
      <c r="D702" s="7" t="s">
        <v>22</v>
      </c>
      <c r="E702" s="8">
        <v>3635062</v>
      </c>
    </row>
    <row r="703" spans="1:5" ht="31.5" hidden="1" x14ac:dyDescent="0.25">
      <c r="A703" s="5" t="s">
        <v>10</v>
      </c>
      <c r="B703" s="5">
        <v>4319</v>
      </c>
      <c r="C703" s="6" t="s">
        <v>720</v>
      </c>
      <c r="D703" s="7" t="s">
        <v>22</v>
      </c>
      <c r="E703" s="8">
        <v>3628483</v>
      </c>
    </row>
    <row r="704" spans="1:5" ht="15.75" hidden="1" x14ac:dyDescent="0.25">
      <c r="A704" s="5" t="s">
        <v>10</v>
      </c>
      <c r="B704" s="5">
        <v>4320</v>
      </c>
      <c r="C704" s="6" t="s">
        <v>721</v>
      </c>
      <c r="D704" s="7" t="s">
        <v>22</v>
      </c>
      <c r="E704" s="8">
        <v>3071269</v>
      </c>
    </row>
    <row r="705" spans="1:5" ht="31.5" hidden="1" x14ac:dyDescent="0.25">
      <c r="A705" s="5" t="s">
        <v>10</v>
      </c>
      <c r="B705" s="5">
        <v>4321</v>
      </c>
      <c r="C705" s="6" t="s">
        <v>722</v>
      </c>
      <c r="D705" s="7" t="s">
        <v>22</v>
      </c>
      <c r="E705" s="8">
        <v>3071269</v>
      </c>
    </row>
    <row r="706" spans="1:5" ht="31.5" hidden="1" x14ac:dyDescent="0.25">
      <c r="A706" s="5" t="s">
        <v>10</v>
      </c>
      <c r="B706" s="5">
        <v>4322</v>
      </c>
      <c r="C706" s="6" t="s">
        <v>723</v>
      </c>
      <c r="D706" s="7" t="s">
        <v>22</v>
      </c>
      <c r="E706" s="8">
        <v>3071269</v>
      </c>
    </row>
    <row r="707" spans="1:5" ht="31.5" hidden="1" x14ac:dyDescent="0.25">
      <c r="A707" s="5" t="s">
        <v>10</v>
      </c>
      <c r="B707" s="5">
        <v>4323</v>
      </c>
      <c r="C707" s="6" t="s">
        <v>724</v>
      </c>
      <c r="D707" s="7" t="s">
        <v>22</v>
      </c>
      <c r="E707" s="8">
        <v>3054147</v>
      </c>
    </row>
    <row r="708" spans="1:5" ht="31.5" hidden="1" x14ac:dyDescent="0.25">
      <c r="A708" s="5" t="s">
        <v>10</v>
      </c>
      <c r="B708" s="5">
        <v>4324</v>
      </c>
      <c r="C708" s="6" t="s">
        <v>725</v>
      </c>
      <c r="D708" s="7" t="s">
        <v>22</v>
      </c>
      <c r="E708" s="8">
        <v>3054147</v>
      </c>
    </row>
    <row r="709" spans="1:5" ht="31.5" hidden="1" x14ac:dyDescent="0.25">
      <c r="A709" s="5" t="s">
        <v>10</v>
      </c>
      <c r="B709" s="5">
        <v>4325</v>
      </c>
      <c r="C709" s="6" t="s">
        <v>726</v>
      </c>
      <c r="D709" s="7" t="s">
        <v>22</v>
      </c>
      <c r="E709" s="8">
        <v>3047568</v>
      </c>
    </row>
    <row r="710" spans="1:5" ht="31.5" hidden="1" x14ac:dyDescent="0.25">
      <c r="A710" s="5" t="s">
        <v>10</v>
      </c>
      <c r="B710" s="5">
        <v>4326</v>
      </c>
      <c r="C710" s="6" t="s">
        <v>727</v>
      </c>
      <c r="D710" s="7" t="s">
        <v>22</v>
      </c>
      <c r="E710" s="8">
        <v>5058580</v>
      </c>
    </row>
    <row r="711" spans="1:5" ht="31.5" hidden="1" x14ac:dyDescent="0.25">
      <c r="A711" s="5" t="s">
        <v>10</v>
      </c>
      <c r="B711" s="5">
        <v>4327</v>
      </c>
      <c r="C711" s="6" t="s">
        <v>728</v>
      </c>
      <c r="D711" s="7" t="s">
        <v>22</v>
      </c>
      <c r="E711" s="8">
        <v>5039266</v>
      </c>
    </row>
    <row r="712" spans="1:5" ht="15.75" hidden="1" x14ac:dyDescent="0.25">
      <c r="A712" s="5" t="s">
        <v>10</v>
      </c>
      <c r="B712" s="5">
        <v>4328</v>
      </c>
      <c r="C712" s="6" t="s">
        <v>729</v>
      </c>
      <c r="D712" s="7" t="s">
        <v>22</v>
      </c>
      <c r="E712" s="8">
        <v>2787830</v>
      </c>
    </row>
    <row r="713" spans="1:5" ht="31.5" hidden="1" x14ac:dyDescent="0.25">
      <c r="A713" s="5" t="s">
        <v>10</v>
      </c>
      <c r="B713" s="5">
        <v>4329</v>
      </c>
      <c r="C713" s="6" t="s">
        <v>730</v>
      </c>
      <c r="D713" s="7" t="s">
        <v>22</v>
      </c>
      <c r="E713" s="8">
        <v>362124</v>
      </c>
    </row>
    <row r="714" spans="1:5" ht="31.5" hidden="1" x14ac:dyDescent="0.25">
      <c r="A714" s="5" t="s">
        <v>10</v>
      </c>
      <c r="B714" s="5">
        <v>4330</v>
      </c>
      <c r="C714" s="6" t="s">
        <v>731</v>
      </c>
      <c r="D714" s="7" t="s">
        <v>22</v>
      </c>
      <c r="E714" s="8">
        <v>658868</v>
      </c>
    </row>
    <row r="715" spans="1:5" ht="31.5" hidden="1" x14ac:dyDescent="0.25">
      <c r="A715" s="5" t="s">
        <v>10</v>
      </c>
      <c r="B715" s="5">
        <v>4331</v>
      </c>
      <c r="C715" s="6" t="s">
        <v>732</v>
      </c>
      <c r="D715" s="7" t="s">
        <v>22</v>
      </c>
      <c r="E715" s="8">
        <v>690551</v>
      </c>
    </row>
    <row r="716" spans="1:5" ht="31.5" hidden="1" x14ac:dyDescent="0.25">
      <c r="A716" s="5" t="s">
        <v>10</v>
      </c>
      <c r="B716" s="5">
        <v>4332</v>
      </c>
      <c r="C716" s="6" t="s">
        <v>733</v>
      </c>
      <c r="D716" s="7" t="s">
        <v>22</v>
      </c>
      <c r="E716" s="8">
        <v>2636182</v>
      </c>
    </row>
    <row r="717" spans="1:5" ht="31.5" hidden="1" x14ac:dyDescent="0.25">
      <c r="A717" s="5" t="s">
        <v>10</v>
      </c>
      <c r="B717" s="5">
        <v>4333</v>
      </c>
      <c r="C717" s="6" t="s">
        <v>734</v>
      </c>
      <c r="D717" s="7" t="s">
        <v>22</v>
      </c>
      <c r="E717" s="8">
        <v>2624854</v>
      </c>
    </row>
    <row r="718" spans="1:5" ht="31.5" hidden="1" x14ac:dyDescent="0.25">
      <c r="A718" s="5" t="s">
        <v>10</v>
      </c>
      <c r="B718" s="5">
        <v>4334</v>
      </c>
      <c r="C718" s="6" t="s">
        <v>735</v>
      </c>
      <c r="D718" s="7" t="s">
        <v>22</v>
      </c>
      <c r="E718" s="8">
        <v>2631998</v>
      </c>
    </row>
    <row r="719" spans="1:5" ht="31.5" hidden="1" x14ac:dyDescent="0.25">
      <c r="A719" s="5" t="s">
        <v>10</v>
      </c>
      <c r="B719" s="5">
        <v>4335</v>
      </c>
      <c r="C719" s="6" t="s">
        <v>736</v>
      </c>
      <c r="D719" s="7" t="s">
        <v>22</v>
      </c>
      <c r="E719" s="8">
        <v>2627010</v>
      </c>
    </row>
    <row r="720" spans="1:5" ht="31.5" hidden="1" x14ac:dyDescent="0.25">
      <c r="A720" s="5" t="s">
        <v>10</v>
      </c>
      <c r="B720" s="5">
        <v>4336</v>
      </c>
      <c r="C720" s="6" t="s">
        <v>737</v>
      </c>
      <c r="D720" s="7" t="s">
        <v>22</v>
      </c>
      <c r="E720" s="8">
        <v>1627358</v>
      </c>
    </row>
    <row r="721" spans="1:5" ht="31.5" hidden="1" x14ac:dyDescent="0.25">
      <c r="A721" s="5" t="s">
        <v>10</v>
      </c>
      <c r="B721" s="5">
        <v>4337</v>
      </c>
      <c r="C721" s="6" t="s">
        <v>738</v>
      </c>
      <c r="D721" s="7" t="s">
        <v>22</v>
      </c>
      <c r="E721" s="8">
        <v>223512</v>
      </c>
    </row>
    <row r="722" spans="1:5" ht="31.5" hidden="1" x14ac:dyDescent="0.25">
      <c r="A722" s="5" t="s">
        <v>10</v>
      </c>
      <c r="B722" s="5">
        <v>4338</v>
      </c>
      <c r="C722" s="6" t="s">
        <v>739</v>
      </c>
      <c r="D722" s="7" t="s">
        <v>22</v>
      </c>
      <c r="E722" s="8">
        <v>2624854</v>
      </c>
    </row>
    <row r="723" spans="1:5" ht="15.75" hidden="1" x14ac:dyDescent="0.25">
      <c r="A723" s="5" t="s">
        <v>10</v>
      </c>
      <c r="B723" s="5">
        <v>4340</v>
      </c>
      <c r="C723" s="6" t="s">
        <v>740</v>
      </c>
      <c r="D723" s="7" t="s">
        <v>19</v>
      </c>
      <c r="E723" s="8">
        <v>2914</v>
      </c>
    </row>
    <row r="724" spans="1:5" ht="78.75" hidden="1" x14ac:dyDescent="0.25">
      <c r="A724" s="5" t="s">
        <v>10</v>
      </c>
      <c r="B724" s="5">
        <v>4341</v>
      </c>
      <c r="C724" s="6" t="s">
        <v>741</v>
      </c>
      <c r="D724" s="7" t="s">
        <v>19</v>
      </c>
      <c r="E724" s="8">
        <v>160455</v>
      </c>
    </row>
    <row r="725" spans="1:5" ht="78.75" hidden="1" x14ac:dyDescent="0.25">
      <c r="A725" s="5" t="s">
        <v>10</v>
      </c>
      <c r="B725" s="5">
        <v>4342</v>
      </c>
      <c r="C725" s="6" t="s">
        <v>742</v>
      </c>
      <c r="D725" s="7" t="s">
        <v>19</v>
      </c>
      <c r="E725" s="8">
        <v>213918</v>
      </c>
    </row>
    <row r="726" spans="1:5" ht="78.75" hidden="1" x14ac:dyDescent="0.25">
      <c r="A726" s="5" t="s">
        <v>10</v>
      </c>
      <c r="B726" s="5">
        <v>4343</v>
      </c>
      <c r="C726" s="6" t="s">
        <v>743</v>
      </c>
      <c r="D726" s="7" t="s">
        <v>19</v>
      </c>
      <c r="E726" s="8">
        <v>348374</v>
      </c>
    </row>
    <row r="727" spans="1:5" ht="94.5" hidden="1" x14ac:dyDescent="0.25">
      <c r="A727" s="5" t="s">
        <v>10</v>
      </c>
      <c r="B727" s="5">
        <v>4344</v>
      </c>
      <c r="C727" s="6" t="s">
        <v>744</v>
      </c>
      <c r="D727" s="7" t="s">
        <v>19</v>
      </c>
      <c r="E727" s="8">
        <v>386747</v>
      </c>
    </row>
    <row r="728" spans="1:5" ht="94.5" hidden="1" x14ac:dyDescent="0.25">
      <c r="A728" s="5" t="s">
        <v>10</v>
      </c>
      <c r="B728" s="5">
        <v>4345</v>
      </c>
      <c r="C728" s="6" t="s">
        <v>745</v>
      </c>
      <c r="D728" s="7" t="s">
        <v>19</v>
      </c>
      <c r="E728" s="8">
        <v>407638</v>
      </c>
    </row>
    <row r="729" spans="1:5" ht="78.75" hidden="1" x14ac:dyDescent="0.25">
      <c r="A729" s="5" t="s">
        <v>10</v>
      </c>
      <c r="B729" s="5">
        <v>4346</v>
      </c>
      <c r="C729" s="6" t="s">
        <v>746</v>
      </c>
      <c r="D729" s="7" t="s">
        <v>19</v>
      </c>
      <c r="E729" s="8">
        <v>546778</v>
      </c>
    </row>
    <row r="730" spans="1:5" ht="78.75" hidden="1" x14ac:dyDescent="0.25">
      <c r="A730" s="5" t="s">
        <v>10</v>
      </c>
      <c r="B730" s="5">
        <v>4347</v>
      </c>
      <c r="C730" s="6" t="s">
        <v>747</v>
      </c>
      <c r="D730" s="7" t="s">
        <v>19</v>
      </c>
      <c r="E730" s="8">
        <v>713581</v>
      </c>
    </row>
    <row r="731" spans="1:5" ht="78.75" hidden="1" x14ac:dyDescent="0.25">
      <c r="A731" s="5" t="s">
        <v>10</v>
      </c>
      <c r="B731" s="5">
        <v>4348</v>
      </c>
      <c r="C731" s="6" t="s">
        <v>748</v>
      </c>
      <c r="D731" s="7" t="s">
        <v>19</v>
      </c>
      <c r="E731" s="8">
        <v>753160</v>
      </c>
    </row>
    <row r="732" spans="1:5" ht="78.75" hidden="1" x14ac:dyDescent="0.25">
      <c r="A732" s="5" t="s">
        <v>10</v>
      </c>
      <c r="B732" s="5">
        <v>4349</v>
      </c>
      <c r="C732" s="6" t="s">
        <v>749</v>
      </c>
      <c r="D732" s="7" t="s">
        <v>19</v>
      </c>
      <c r="E732" s="8">
        <v>881197</v>
      </c>
    </row>
    <row r="733" spans="1:5" ht="94.5" hidden="1" x14ac:dyDescent="0.25">
      <c r="A733" s="5" t="s">
        <v>10</v>
      </c>
      <c r="B733" s="5">
        <v>4350</v>
      </c>
      <c r="C733" s="6" t="s">
        <v>750</v>
      </c>
      <c r="D733" s="7" t="s">
        <v>19</v>
      </c>
      <c r="E733" s="8">
        <v>1257139</v>
      </c>
    </row>
    <row r="734" spans="1:5" ht="78.75" hidden="1" x14ac:dyDescent="0.25">
      <c r="A734" s="5" t="s">
        <v>10</v>
      </c>
      <c r="B734" s="5">
        <v>4351</v>
      </c>
      <c r="C734" s="6" t="s">
        <v>751</v>
      </c>
      <c r="D734" s="7" t="s">
        <v>19</v>
      </c>
      <c r="E734" s="8">
        <v>228405</v>
      </c>
    </row>
    <row r="735" spans="1:5" ht="94.5" hidden="1" x14ac:dyDescent="0.25">
      <c r="A735" s="5" t="s">
        <v>10</v>
      </c>
      <c r="B735" s="5">
        <v>4352</v>
      </c>
      <c r="C735" s="6" t="s">
        <v>752</v>
      </c>
      <c r="D735" s="7" t="s">
        <v>19</v>
      </c>
      <c r="E735" s="8">
        <v>243266</v>
      </c>
    </row>
    <row r="736" spans="1:5" ht="78.75" hidden="1" x14ac:dyDescent="0.25">
      <c r="A736" s="5" t="s">
        <v>10</v>
      </c>
      <c r="B736" s="5">
        <v>4353</v>
      </c>
      <c r="C736" s="6" t="s">
        <v>753</v>
      </c>
      <c r="D736" s="7" t="s">
        <v>19</v>
      </c>
      <c r="E736" s="8">
        <v>335204</v>
      </c>
    </row>
    <row r="737" spans="1:5" ht="78.75" hidden="1" x14ac:dyDescent="0.25">
      <c r="A737" s="5" t="s">
        <v>10</v>
      </c>
      <c r="B737" s="5">
        <v>4354</v>
      </c>
      <c r="C737" s="6" t="s">
        <v>754</v>
      </c>
      <c r="D737" s="7" t="s">
        <v>19</v>
      </c>
      <c r="E737" s="8">
        <v>442878</v>
      </c>
    </row>
    <row r="738" spans="1:5" ht="78.75" hidden="1" x14ac:dyDescent="0.25">
      <c r="A738" s="5" t="s">
        <v>10</v>
      </c>
      <c r="B738" s="5">
        <v>4355</v>
      </c>
      <c r="C738" s="6" t="s">
        <v>755</v>
      </c>
      <c r="D738" s="7" t="s">
        <v>19</v>
      </c>
      <c r="E738" s="8">
        <v>425670</v>
      </c>
    </row>
    <row r="739" spans="1:5" ht="78.75" hidden="1" x14ac:dyDescent="0.25">
      <c r="A739" s="5" t="s">
        <v>10</v>
      </c>
      <c r="B739" s="5">
        <v>4356</v>
      </c>
      <c r="C739" s="6" t="s">
        <v>756</v>
      </c>
      <c r="D739" s="7" t="s">
        <v>19</v>
      </c>
      <c r="E739" s="8">
        <v>558779</v>
      </c>
    </row>
    <row r="740" spans="1:5" ht="94.5" hidden="1" x14ac:dyDescent="0.25">
      <c r="A740" s="5" t="s">
        <v>10</v>
      </c>
      <c r="B740" s="5">
        <v>4357</v>
      </c>
      <c r="C740" s="6" t="s">
        <v>757</v>
      </c>
      <c r="D740" s="7" t="s">
        <v>19</v>
      </c>
      <c r="E740" s="8">
        <v>319084</v>
      </c>
    </row>
    <row r="741" spans="1:5" ht="94.5" hidden="1" x14ac:dyDescent="0.25">
      <c r="A741" s="5" t="s">
        <v>10</v>
      </c>
      <c r="B741" s="5">
        <v>4358</v>
      </c>
      <c r="C741" s="6" t="s">
        <v>758</v>
      </c>
      <c r="D741" s="7" t="s">
        <v>19</v>
      </c>
      <c r="E741" s="8">
        <v>426687</v>
      </c>
    </row>
    <row r="742" spans="1:5" ht="94.5" hidden="1" x14ac:dyDescent="0.25">
      <c r="A742" s="5" t="s">
        <v>10</v>
      </c>
      <c r="B742" s="5">
        <v>4359</v>
      </c>
      <c r="C742" s="6" t="s">
        <v>759</v>
      </c>
      <c r="D742" s="7" t="s">
        <v>19</v>
      </c>
      <c r="E742" s="8">
        <v>334747</v>
      </c>
    </row>
    <row r="743" spans="1:5" ht="94.5" hidden="1" x14ac:dyDescent="0.25">
      <c r="A743" s="5" t="s">
        <v>10</v>
      </c>
      <c r="B743" s="5">
        <v>4360</v>
      </c>
      <c r="C743" s="6" t="s">
        <v>760</v>
      </c>
      <c r="D743" s="7" t="s">
        <v>19</v>
      </c>
      <c r="E743" s="8">
        <v>482070</v>
      </c>
    </row>
    <row r="744" spans="1:5" ht="94.5" hidden="1" x14ac:dyDescent="0.25">
      <c r="A744" s="5" t="s">
        <v>10</v>
      </c>
      <c r="B744" s="5">
        <v>4361</v>
      </c>
      <c r="C744" s="6" t="s">
        <v>761</v>
      </c>
      <c r="D744" s="7" t="s">
        <v>19</v>
      </c>
      <c r="E744" s="8">
        <v>498097</v>
      </c>
    </row>
    <row r="745" spans="1:5" ht="94.5" hidden="1" x14ac:dyDescent="0.25">
      <c r="A745" s="5" t="s">
        <v>10</v>
      </c>
      <c r="B745" s="5">
        <v>4362</v>
      </c>
      <c r="C745" s="6" t="s">
        <v>762</v>
      </c>
      <c r="D745" s="7" t="s">
        <v>19</v>
      </c>
      <c r="E745" s="8">
        <v>638973</v>
      </c>
    </row>
    <row r="746" spans="1:5" ht="94.5" hidden="1" x14ac:dyDescent="0.25">
      <c r="A746" s="5" t="s">
        <v>10</v>
      </c>
      <c r="B746" s="5">
        <v>4363</v>
      </c>
      <c r="C746" s="6" t="s">
        <v>763</v>
      </c>
      <c r="D746" s="7" t="s">
        <v>19</v>
      </c>
      <c r="E746" s="8">
        <v>515674</v>
      </c>
    </row>
    <row r="747" spans="1:5" ht="15.75" hidden="1" x14ac:dyDescent="0.25">
      <c r="A747" s="5" t="s">
        <v>10</v>
      </c>
      <c r="B747" s="5">
        <v>4384</v>
      </c>
      <c r="C747" s="6" t="s">
        <v>764</v>
      </c>
      <c r="D747" s="7" t="s">
        <v>22</v>
      </c>
      <c r="E747" s="8">
        <v>118797</v>
      </c>
    </row>
    <row r="748" spans="1:5" ht="15.75" hidden="1" x14ac:dyDescent="0.25">
      <c r="A748" s="5" t="s">
        <v>10</v>
      </c>
      <c r="B748" s="5">
        <v>4385</v>
      </c>
      <c r="C748" s="6" t="s">
        <v>765</v>
      </c>
      <c r="D748" s="7" t="s">
        <v>22</v>
      </c>
      <c r="E748" s="8">
        <v>120859</v>
      </c>
    </row>
    <row r="749" spans="1:5" ht="15.75" hidden="1" x14ac:dyDescent="0.25">
      <c r="A749" s="5" t="s">
        <v>10</v>
      </c>
      <c r="B749" s="5">
        <v>4386</v>
      </c>
      <c r="C749" s="6" t="s">
        <v>766</v>
      </c>
      <c r="D749" s="7" t="s">
        <v>22</v>
      </c>
      <c r="E749" s="8">
        <v>240171</v>
      </c>
    </row>
    <row r="750" spans="1:5" ht="15.75" hidden="1" x14ac:dyDescent="0.25">
      <c r="A750" s="5" t="s">
        <v>10</v>
      </c>
      <c r="B750" s="5">
        <v>4387</v>
      </c>
      <c r="C750" s="6" t="s">
        <v>767</v>
      </c>
      <c r="D750" s="7" t="s">
        <v>22</v>
      </c>
      <c r="E750" s="8">
        <v>295549</v>
      </c>
    </row>
    <row r="751" spans="1:5" ht="15.75" hidden="1" x14ac:dyDescent="0.25">
      <c r="A751" s="5" t="s">
        <v>10</v>
      </c>
      <c r="B751" s="5">
        <v>4388</v>
      </c>
      <c r="C751" s="6" t="s">
        <v>768</v>
      </c>
      <c r="D751" s="7" t="s">
        <v>22</v>
      </c>
      <c r="E751" s="8">
        <v>411107</v>
      </c>
    </row>
    <row r="752" spans="1:5" ht="15.75" hidden="1" x14ac:dyDescent="0.25">
      <c r="A752" s="5" t="s">
        <v>10</v>
      </c>
      <c r="B752" s="5">
        <v>4389</v>
      </c>
      <c r="C752" s="6" t="s">
        <v>769</v>
      </c>
      <c r="D752" s="7" t="s">
        <v>22</v>
      </c>
      <c r="E752" s="8">
        <v>683982</v>
      </c>
    </row>
    <row r="753" spans="1:5" ht="31.5" hidden="1" x14ac:dyDescent="0.25">
      <c r="A753" s="5" t="s">
        <v>10</v>
      </c>
      <c r="B753" s="5">
        <v>4390</v>
      </c>
      <c r="C753" s="6" t="s">
        <v>770</v>
      </c>
      <c r="D753" s="7" t="s">
        <v>0</v>
      </c>
      <c r="E753" s="8">
        <v>74386</v>
      </c>
    </row>
    <row r="754" spans="1:5" ht="47.25" hidden="1" x14ac:dyDescent="0.25">
      <c r="A754" s="5" t="s">
        <v>10</v>
      </c>
      <c r="B754" s="5">
        <v>4391</v>
      </c>
      <c r="C754" s="6" t="s">
        <v>771</v>
      </c>
      <c r="D754" s="7" t="s">
        <v>0</v>
      </c>
      <c r="E754" s="8">
        <v>128074</v>
      </c>
    </row>
    <row r="755" spans="1:5" ht="15.75" hidden="1" x14ac:dyDescent="0.25">
      <c r="A755" s="5" t="s">
        <v>10</v>
      </c>
      <c r="B755" s="5">
        <v>4392</v>
      </c>
      <c r="C755" s="6" t="s">
        <v>772</v>
      </c>
      <c r="D755" s="7" t="s">
        <v>3</v>
      </c>
      <c r="E755" s="8">
        <v>46613</v>
      </c>
    </row>
    <row r="756" spans="1:5" ht="15.75" hidden="1" x14ac:dyDescent="0.25">
      <c r="A756" s="5" t="s">
        <v>10</v>
      </c>
      <c r="B756" s="5">
        <v>4393</v>
      </c>
      <c r="C756" s="6" t="s">
        <v>773</v>
      </c>
      <c r="D756" s="7" t="s">
        <v>3</v>
      </c>
      <c r="E756" s="8">
        <v>64630</v>
      </c>
    </row>
    <row r="757" spans="1:5" ht="47.25" hidden="1" x14ac:dyDescent="0.25">
      <c r="A757" s="5" t="s">
        <v>10</v>
      </c>
      <c r="B757" s="5">
        <v>4394</v>
      </c>
      <c r="C757" s="6" t="s">
        <v>774</v>
      </c>
      <c r="D757" s="7" t="s">
        <v>1</v>
      </c>
      <c r="E757" s="8">
        <v>70441</v>
      </c>
    </row>
    <row r="758" spans="1:5" ht="47.25" hidden="1" x14ac:dyDescent="0.25">
      <c r="A758" s="5" t="s">
        <v>10</v>
      </c>
      <c r="B758" s="5">
        <v>4395</v>
      </c>
      <c r="C758" s="6" t="s">
        <v>775</v>
      </c>
      <c r="D758" s="7" t="s">
        <v>1</v>
      </c>
      <c r="E758" s="8">
        <v>58481</v>
      </c>
    </row>
    <row r="759" spans="1:5" ht="47.25" hidden="1" x14ac:dyDescent="0.25">
      <c r="A759" s="5" t="s">
        <v>10</v>
      </c>
      <c r="B759" s="5">
        <v>4396</v>
      </c>
      <c r="C759" s="6" t="s">
        <v>776</v>
      </c>
      <c r="D759" s="7" t="s">
        <v>1</v>
      </c>
      <c r="E759" s="8">
        <v>48601</v>
      </c>
    </row>
    <row r="760" spans="1:5" ht="31.5" hidden="1" x14ac:dyDescent="0.25">
      <c r="A760" s="5" t="s">
        <v>10</v>
      </c>
      <c r="B760" s="5">
        <v>4402</v>
      </c>
      <c r="C760" s="6" t="s">
        <v>777</v>
      </c>
      <c r="D760" s="7" t="s">
        <v>22</v>
      </c>
      <c r="E760" s="8">
        <v>715726</v>
      </c>
    </row>
    <row r="761" spans="1:5" ht="31.5" hidden="1" x14ac:dyDescent="0.25">
      <c r="A761" s="5" t="s">
        <v>10</v>
      </c>
      <c r="B761" s="5">
        <v>4403</v>
      </c>
      <c r="C761" s="6" t="s">
        <v>778</v>
      </c>
      <c r="D761" s="7" t="s">
        <v>22</v>
      </c>
      <c r="E761" s="8">
        <v>4549050</v>
      </c>
    </row>
    <row r="762" spans="1:5" ht="31.5" hidden="1" x14ac:dyDescent="0.25">
      <c r="A762" s="5" t="s">
        <v>10</v>
      </c>
      <c r="B762" s="5">
        <v>4404</v>
      </c>
      <c r="C762" s="6" t="s">
        <v>779</v>
      </c>
      <c r="D762" s="7" t="s">
        <v>22</v>
      </c>
      <c r="E762" s="8">
        <v>87162</v>
      </c>
    </row>
    <row r="763" spans="1:5" ht="31.5" hidden="1" x14ac:dyDescent="0.25">
      <c r="A763" s="5" t="s">
        <v>10</v>
      </c>
      <c r="B763" s="5">
        <v>4405</v>
      </c>
      <c r="C763" s="6" t="s">
        <v>780</v>
      </c>
      <c r="D763" s="7" t="s">
        <v>22</v>
      </c>
      <c r="E763" s="8">
        <v>135979</v>
      </c>
    </row>
    <row r="764" spans="1:5" ht="31.5" hidden="1" x14ac:dyDescent="0.25">
      <c r="A764" s="5" t="s">
        <v>10</v>
      </c>
      <c r="B764" s="5">
        <v>4406</v>
      </c>
      <c r="C764" s="6" t="s">
        <v>781</v>
      </c>
      <c r="D764" s="7" t="s">
        <v>22</v>
      </c>
      <c r="E764" s="8">
        <v>354074</v>
      </c>
    </row>
    <row r="765" spans="1:5" ht="31.5" hidden="1" x14ac:dyDescent="0.25">
      <c r="A765" s="5" t="s">
        <v>10</v>
      </c>
      <c r="B765" s="5">
        <v>4407</v>
      </c>
      <c r="C765" s="6" t="s">
        <v>782</v>
      </c>
      <c r="D765" s="7" t="s">
        <v>22</v>
      </c>
      <c r="E765" s="8">
        <v>186030</v>
      </c>
    </row>
    <row r="766" spans="1:5" ht="31.5" hidden="1" x14ac:dyDescent="0.25">
      <c r="A766" s="5" t="s">
        <v>10</v>
      </c>
      <c r="B766" s="5">
        <v>4408</v>
      </c>
      <c r="C766" s="6" t="s">
        <v>783</v>
      </c>
      <c r="D766" s="7" t="s">
        <v>22</v>
      </c>
      <c r="E766" s="8">
        <v>523278</v>
      </c>
    </row>
    <row r="767" spans="1:5" ht="15.75" hidden="1" x14ac:dyDescent="0.25">
      <c r="A767" s="5" t="s">
        <v>10</v>
      </c>
      <c r="B767" s="5">
        <v>4409</v>
      </c>
      <c r="C767" s="6" t="s">
        <v>784</v>
      </c>
      <c r="D767" s="7" t="s">
        <v>22</v>
      </c>
      <c r="E767" s="8">
        <v>155377</v>
      </c>
    </row>
    <row r="768" spans="1:5" ht="15.75" hidden="1" x14ac:dyDescent="0.25">
      <c r="A768" s="5" t="s">
        <v>10</v>
      </c>
      <c r="B768" s="5">
        <v>4410</v>
      </c>
      <c r="C768" s="6" t="s">
        <v>785</v>
      </c>
      <c r="D768" s="7" t="s">
        <v>22</v>
      </c>
      <c r="E768" s="8">
        <v>84083</v>
      </c>
    </row>
    <row r="769" spans="1:5" ht="15.75" hidden="1" x14ac:dyDescent="0.25">
      <c r="A769" s="5" t="s">
        <v>10</v>
      </c>
      <c r="B769" s="5">
        <v>4411</v>
      </c>
      <c r="C769" s="6" t="s">
        <v>786</v>
      </c>
      <c r="D769" s="7" t="s">
        <v>22</v>
      </c>
      <c r="E769" s="8">
        <v>156203</v>
      </c>
    </row>
    <row r="770" spans="1:5" ht="15.75" hidden="1" x14ac:dyDescent="0.25">
      <c r="A770" s="5" t="s">
        <v>10</v>
      </c>
      <c r="B770" s="5">
        <v>4412</v>
      </c>
      <c r="C770" s="6" t="s">
        <v>787</v>
      </c>
      <c r="D770" s="7" t="s">
        <v>22</v>
      </c>
      <c r="E770" s="8">
        <v>162484</v>
      </c>
    </row>
    <row r="771" spans="1:5" ht="31.5" hidden="1" x14ac:dyDescent="0.25">
      <c r="A771" s="5" t="s">
        <v>10</v>
      </c>
      <c r="B771" s="5">
        <v>4413</v>
      </c>
      <c r="C771" s="6" t="s">
        <v>788</v>
      </c>
      <c r="D771" s="7" t="s">
        <v>22</v>
      </c>
      <c r="E771" s="8">
        <v>1042782</v>
      </c>
    </row>
    <row r="772" spans="1:5" ht="31.5" hidden="1" x14ac:dyDescent="0.25">
      <c r="A772" s="5" t="s">
        <v>10</v>
      </c>
      <c r="B772" s="5">
        <v>4414</v>
      </c>
      <c r="C772" s="6" t="s">
        <v>789</v>
      </c>
      <c r="D772" s="7" t="s">
        <v>22</v>
      </c>
      <c r="E772" s="8">
        <v>1270652</v>
      </c>
    </row>
    <row r="773" spans="1:5" ht="15.75" hidden="1" x14ac:dyDescent="0.25">
      <c r="A773" s="5" t="s">
        <v>10</v>
      </c>
      <c r="B773" s="5">
        <v>4415</v>
      </c>
      <c r="C773" s="6" t="s">
        <v>790</v>
      </c>
      <c r="D773" s="7" t="s">
        <v>22</v>
      </c>
      <c r="E773" s="8">
        <v>47012</v>
      </c>
    </row>
    <row r="774" spans="1:5" ht="15.75" hidden="1" x14ac:dyDescent="0.25">
      <c r="A774" s="5" t="s">
        <v>10</v>
      </c>
      <c r="B774" s="5">
        <v>4416</v>
      </c>
      <c r="C774" s="6" t="s">
        <v>791</v>
      </c>
      <c r="D774" s="7" t="s">
        <v>22</v>
      </c>
      <c r="E774" s="8">
        <v>66178</v>
      </c>
    </row>
    <row r="775" spans="1:5" ht="15.75" hidden="1" x14ac:dyDescent="0.25">
      <c r="A775" s="5" t="s">
        <v>10</v>
      </c>
      <c r="B775" s="5">
        <v>4417</v>
      </c>
      <c r="C775" s="6" t="s">
        <v>792</v>
      </c>
      <c r="D775" s="7" t="s">
        <v>22</v>
      </c>
      <c r="E775" s="8">
        <v>147244</v>
      </c>
    </row>
    <row r="776" spans="1:5" ht="31.5" hidden="1" x14ac:dyDescent="0.25">
      <c r="A776" s="5" t="s">
        <v>10</v>
      </c>
      <c r="B776" s="5">
        <v>4418</v>
      </c>
      <c r="C776" s="6" t="s">
        <v>793</v>
      </c>
      <c r="D776" s="7" t="s">
        <v>22</v>
      </c>
      <c r="E776" s="8">
        <v>28677</v>
      </c>
    </row>
    <row r="777" spans="1:5" ht="31.5" hidden="1" x14ac:dyDescent="0.25">
      <c r="A777" s="5" t="s">
        <v>10</v>
      </c>
      <c r="B777" s="5">
        <v>4419</v>
      </c>
      <c r="C777" s="6" t="s">
        <v>794</v>
      </c>
      <c r="D777" s="7" t="s">
        <v>22</v>
      </c>
      <c r="E777" s="8">
        <v>45237</v>
      </c>
    </row>
    <row r="778" spans="1:5" ht="31.5" hidden="1" x14ac:dyDescent="0.25">
      <c r="A778" s="5" t="s">
        <v>10</v>
      </c>
      <c r="B778" s="5">
        <v>4420</v>
      </c>
      <c r="C778" s="6" t="s">
        <v>795</v>
      </c>
      <c r="D778" s="7" t="s">
        <v>22</v>
      </c>
      <c r="E778" s="8">
        <v>75811</v>
      </c>
    </row>
    <row r="779" spans="1:5" ht="31.5" hidden="1" x14ac:dyDescent="0.25">
      <c r="A779" s="5" t="s">
        <v>10</v>
      </c>
      <c r="B779" s="5">
        <v>4421</v>
      </c>
      <c r="C779" s="6" t="s">
        <v>796</v>
      </c>
      <c r="D779" s="7" t="s">
        <v>22</v>
      </c>
      <c r="E779" s="8">
        <v>112899</v>
      </c>
    </row>
    <row r="780" spans="1:5" ht="31.5" hidden="1" x14ac:dyDescent="0.25">
      <c r="A780" s="5" t="s">
        <v>10</v>
      </c>
      <c r="B780" s="5">
        <v>4422</v>
      </c>
      <c r="C780" s="6" t="s">
        <v>797</v>
      </c>
      <c r="D780" s="7" t="s">
        <v>22</v>
      </c>
      <c r="E780" s="8">
        <v>129042</v>
      </c>
    </row>
    <row r="781" spans="1:5" ht="31.5" hidden="1" x14ac:dyDescent="0.25">
      <c r="A781" s="5" t="s">
        <v>10</v>
      </c>
      <c r="B781" s="5">
        <v>4423</v>
      </c>
      <c r="C781" s="6" t="s">
        <v>798</v>
      </c>
      <c r="D781" s="7" t="s">
        <v>22</v>
      </c>
      <c r="E781" s="8">
        <v>255062</v>
      </c>
    </row>
    <row r="782" spans="1:5" ht="31.5" hidden="1" x14ac:dyDescent="0.25">
      <c r="A782" s="5" t="s">
        <v>10</v>
      </c>
      <c r="B782" s="5">
        <v>4424</v>
      </c>
      <c r="C782" s="6" t="s">
        <v>799</v>
      </c>
      <c r="D782" s="7" t="s">
        <v>22</v>
      </c>
      <c r="E782" s="8">
        <v>298099</v>
      </c>
    </row>
    <row r="783" spans="1:5" ht="31.5" hidden="1" x14ac:dyDescent="0.25">
      <c r="A783" s="5" t="s">
        <v>10</v>
      </c>
      <c r="B783" s="5">
        <v>4425</v>
      </c>
      <c r="C783" s="6" t="s">
        <v>800</v>
      </c>
      <c r="D783" s="7" t="s">
        <v>22</v>
      </c>
      <c r="E783" s="8">
        <v>571757</v>
      </c>
    </row>
    <row r="784" spans="1:5" ht="31.5" hidden="1" x14ac:dyDescent="0.25">
      <c r="A784" s="5" t="s">
        <v>10</v>
      </c>
      <c r="B784" s="5">
        <v>4426</v>
      </c>
      <c r="C784" s="6" t="s">
        <v>801</v>
      </c>
      <c r="D784" s="7" t="s">
        <v>22</v>
      </c>
      <c r="E784" s="8">
        <v>691926</v>
      </c>
    </row>
    <row r="785" spans="1:5" ht="47.25" hidden="1" x14ac:dyDescent="0.25">
      <c r="A785" s="5" t="s">
        <v>10</v>
      </c>
      <c r="B785" s="5">
        <v>4427</v>
      </c>
      <c r="C785" s="6" t="s">
        <v>802</v>
      </c>
      <c r="D785" s="7" t="s">
        <v>0</v>
      </c>
      <c r="E785" s="8">
        <v>526371</v>
      </c>
    </row>
    <row r="786" spans="1:5" ht="31.5" hidden="1" x14ac:dyDescent="0.25">
      <c r="A786" s="5" t="s">
        <v>10</v>
      </c>
      <c r="B786" s="5">
        <v>4428</v>
      </c>
      <c r="C786" s="6" t="s">
        <v>803</v>
      </c>
      <c r="D786" s="7" t="s">
        <v>19</v>
      </c>
      <c r="E786" s="8">
        <v>33253</v>
      </c>
    </row>
    <row r="787" spans="1:5" ht="31.5" hidden="1" x14ac:dyDescent="0.25">
      <c r="A787" s="5" t="s">
        <v>10</v>
      </c>
      <c r="B787" s="5">
        <v>4429</v>
      </c>
      <c r="C787" s="6" t="s">
        <v>804</v>
      </c>
      <c r="D787" s="7" t="s">
        <v>19</v>
      </c>
      <c r="E787" s="8">
        <v>39351</v>
      </c>
    </row>
    <row r="788" spans="1:5" ht="15.75" hidden="1" x14ac:dyDescent="0.25">
      <c r="A788" s="5" t="s">
        <v>10</v>
      </c>
      <c r="B788" s="5">
        <v>4431</v>
      </c>
      <c r="C788" s="6" t="s">
        <v>805</v>
      </c>
      <c r="D788" s="7" t="s">
        <v>1</v>
      </c>
      <c r="E788" s="8">
        <v>20162</v>
      </c>
    </row>
    <row r="789" spans="1:5" ht="94.5" hidden="1" x14ac:dyDescent="0.25">
      <c r="A789" s="5" t="s">
        <v>10</v>
      </c>
      <c r="B789" s="5">
        <v>4433</v>
      </c>
      <c r="C789" s="6" t="s">
        <v>806</v>
      </c>
      <c r="D789" s="7" t="s">
        <v>19</v>
      </c>
      <c r="E789" s="8">
        <v>629284</v>
      </c>
    </row>
    <row r="790" spans="1:5" ht="94.5" hidden="1" x14ac:dyDescent="0.25">
      <c r="A790" s="5" t="s">
        <v>10</v>
      </c>
      <c r="B790" s="5">
        <v>4434</v>
      </c>
      <c r="C790" s="6" t="s">
        <v>807</v>
      </c>
      <c r="D790" s="7" t="s">
        <v>19</v>
      </c>
      <c r="E790" s="8">
        <v>632996</v>
      </c>
    </row>
    <row r="791" spans="1:5" ht="94.5" hidden="1" x14ac:dyDescent="0.25">
      <c r="A791" s="5" t="s">
        <v>10</v>
      </c>
      <c r="B791" s="5">
        <v>4435</v>
      </c>
      <c r="C791" s="6" t="s">
        <v>808</v>
      </c>
      <c r="D791" s="7" t="s">
        <v>19</v>
      </c>
      <c r="E791" s="8">
        <v>808252</v>
      </c>
    </row>
    <row r="792" spans="1:5" ht="94.5" hidden="1" x14ac:dyDescent="0.25">
      <c r="A792" s="5" t="s">
        <v>10</v>
      </c>
      <c r="B792" s="5">
        <v>4436</v>
      </c>
      <c r="C792" s="6" t="s">
        <v>809</v>
      </c>
      <c r="D792" s="7" t="s">
        <v>19</v>
      </c>
      <c r="E792" s="8">
        <v>701538</v>
      </c>
    </row>
    <row r="793" spans="1:5" ht="94.5" hidden="1" x14ac:dyDescent="0.25">
      <c r="A793" s="5" t="s">
        <v>10</v>
      </c>
      <c r="B793" s="5">
        <v>4437</v>
      </c>
      <c r="C793" s="6" t="s">
        <v>810</v>
      </c>
      <c r="D793" s="7" t="s">
        <v>19</v>
      </c>
      <c r="E793" s="8">
        <v>849451</v>
      </c>
    </row>
    <row r="794" spans="1:5" ht="94.5" hidden="1" x14ac:dyDescent="0.25">
      <c r="A794" s="5" t="s">
        <v>10</v>
      </c>
      <c r="B794" s="5">
        <v>4438</v>
      </c>
      <c r="C794" s="6" t="s">
        <v>811</v>
      </c>
      <c r="D794" s="7" t="s">
        <v>19</v>
      </c>
      <c r="E794" s="8">
        <v>900431</v>
      </c>
    </row>
    <row r="795" spans="1:5" ht="94.5" hidden="1" x14ac:dyDescent="0.25">
      <c r="A795" s="5" t="s">
        <v>10</v>
      </c>
      <c r="B795" s="5">
        <v>4439</v>
      </c>
      <c r="C795" s="6" t="s">
        <v>812</v>
      </c>
      <c r="D795" s="7" t="s">
        <v>19</v>
      </c>
      <c r="E795" s="8">
        <v>1085074</v>
      </c>
    </row>
    <row r="796" spans="1:5" ht="94.5" hidden="1" x14ac:dyDescent="0.25">
      <c r="A796" s="5" t="s">
        <v>10</v>
      </c>
      <c r="B796" s="5">
        <v>4440</v>
      </c>
      <c r="C796" s="6" t="s">
        <v>813</v>
      </c>
      <c r="D796" s="7" t="s">
        <v>19</v>
      </c>
      <c r="E796" s="8">
        <v>904048</v>
      </c>
    </row>
    <row r="797" spans="1:5" ht="94.5" hidden="1" x14ac:dyDescent="0.25">
      <c r="A797" s="5" t="s">
        <v>10</v>
      </c>
      <c r="B797" s="5">
        <v>4441</v>
      </c>
      <c r="C797" s="6" t="s">
        <v>814</v>
      </c>
      <c r="D797" s="7" t="s">
        <v>19</v>
      </c>
      <c r="E797" s="8">
        <v>1166948</v>
      </c>
    </row>
    <row r="798" spans="1:5" ht="94.5" hidden="1" x14ac:dyDescent="0.25">
      <c r="A798" s="5" t="s">
        <v>10</v>
      </c>
      <c r="B798" s="5">
        <v>4442</v>
      </c>
      <c r="C798" s="6" t="s">
        <v>815</v>
      </c>
      <c r="D798" s="7" t="s">
        <v>19</v>
      </c>
      <c r="E798" s="8">
        <v>286692</v>
      </c>
    </row>
    <row r="799" spans="1:5" ht="78.75" hidden="1" x14ac:dyDescent="0.25">
      <c r="A799" s="5" t="s">
        <v>10</v>
      </c>
      <c r="B799" s="5">
        <v>4447</v>
      </c>
      <c r="C799" s="6" t="s">
        <v>816</v>
      </c>
      <c r="D799" s="7" t="s">
        <v>19</v>
      </c>
      <c r="E799" s="8">
        <v>397599</v>
      </c>
    </row>
    <row r="800" spans="1:5" ht="78.75" hidden="1" x14ac:dyDescent="0.25">
      <c r="A800" s="5" t="s">
        <v>10</v>
      </c>
      <c r="B800" s="5">
        <v>4461</v>
      </c>
      <c r="C800" s="6" t="s">
        <v>817</v>
      </c>
      <c r="D800" s="7" t="s">
        <v>19</v>
      </c>
      <c r="E800" s="8">
        <v>334835</v>
      </c>
    </row>
    <row r="801" spans="1:5" ht="31.5" hidden="1" x14ac:dyDescent="0.25">
      <c r="A801" s="5" t="s">
        <v>10</v>
      </c>
      <c r="B801" s="5">
        <v>4477</v>
      </c>
      <c r="C801" s="6" t="s">
        <v>818</v>
      </c>
      <c r="D801" s="7" t="s">
        <v>0</v>
      </c>
      <c r="E801" s="8">
        <v>73858</v>
      </c>
    </row>
    <row r="802" spans="1:5" ht="15.75" hidden="1" x14ac:dyDescent="0.25">
      <c r="A802" s="5" t="s">
        <v>10</v>
      </c>
      <c r="B802" s="5">
        <v>4478</v>
      </c>
      <c r="C802" s="6" t="s">
        <v>819</v>
      </c>
      <c r="D802" s="7" t="s">
        <v>390</v>
      </c>
      <c r="E802" s="8">
        <v>100282</v>
      </c>
    </row>
    <row r="803" spans="1:5" ht="15.75" hidden="1" x14ac:dyDescent="0.25">
      <c r="A803" s="5" t="s">
        <v>10</v>
      </c>
      <c r="B803" s="5">
        <v>4479</v>
      </c>
      <c r="C803" s="6" t="s">
        <v>820</v>
      </c>
      <c r="D803" s="7" t="s">
        <v>3</v>
      </c>
      <c r="E803" s="8">
        <v>12536</v>
      </c>
    </row>
    <row r="804" spans="1:5" ht="15.75" hidden="1" x14ac:dyDescent="0.25">
      <c r="A804" s="5" t="s">
        <v>10</v>
      </c>
      <c r="B804" s="5">
        <v>4481</v>
      </c>
      <c r="C804" s="6" t="s">
        <v>821</v>
      </c>
      <c r="D804" s="7" t="s">
        <v>19</v>
      </c>
      <c r="E804" s="8">
        <v>202380</v>
      </c>
    </row>
    <row r="805" spans="1:5" ht="78.75" hidden="1" x14ac:dyDescent="0.25">
      <c r="A805" s="5" t="s">
        <v>10</v>
      </c>
      <c r="B805" s="5">
        <v>4485</v>
      </c>
      <c r="C805" s="6" t="s">
        <v>822</v>
      </c>
      <c r="D805" s="7" t="s">
        <v>0</v>
      </c>
      <c r="E805" s="8">
        <v>626222</v>
      </c>
    </row>
    <row r="806" spans="1:5" ht="63" hidden="1" x14ac:dyDescent="0.25">
      <c r="A806" s="5" t="s">
        <v>10</v>
      </c>
      <c r="B806" s="5">
        <v>4486</v>
      </c>
      <c r="C806" s="6" t="s">
        <v>823</v>
      </c>
      <c r="D806" s="7" t="s">
        <v>0</v>
      </c>
      <c r="E806" s="8">
        <v>694513</v>
      </c>
    </row>
    <row r="807" spans="1:5" ht="31.5" hidden="1" x14ac:dyDescent="0.25">
      <c r="A807" s="5" t="s">
        <v>10</v>
      </c>
      <c r="B807" s="5">
        <v>4487</v>
      </c>
      <c r="C807" s="6" t="s">
        <v>824</v>
      </c>
      <c r="D807" s="7" t="s">
        <v>0</v>
      </c>
      <c r="E807" s="8">
        <v>123964</v>
      </c>
    </row>
    <row r="808" spans="1:5" ht="31.5" hidden="1" x14ac:dyDescent="0.25">
      <c r="A808" s="5" t="s">
        <v>10</v>
      </c>
      <c r="B808" s="5">
        <v>4488</v>
      </c>
      <c r="C808" s="6" t="s">
        <v>825</v>
      </c>
      <c r="D808" s="7" t="s">
        <v>0</v>
      </c>
      <c r="E808" s="8">
        <v>117776</v>
      </c>
    </row>
    <row r="809" spans="1:5" ht="31.5" hidden="1" x14ac:dyDescent="0.25">
      <c r="A809" s="5" t="s">
        <v>10</v>
      </c>
      <c r="B809" s="5">
        <v>4489</v>
      </c>
      <c r="C809" s="6" t="s">
        <v>826</v>
      </c>
      <c r="D809" s="7" t="s">
        <v>0</v>
      </c>
      <c r="E809" s="8">
        <v>117776</v>
      </c>
    </row>
    <row r="810" spans="1:5" ht="78.75" hidden="1" x14ac:dyDescent="0.25">
      <c r="A810" s="5" t="s">
        <v>10</v>
      </c>
      <c r="B810" s="5">
        <v>4490</v>
      </c>
      <c r="C810" s="6" t="s">
        <v>827</v>
      </c>
      <c r="D810" s="7" t="s">
        <v>1</v>
      </c>
      <c r="E810" s="8">
        <v>139882</v>
      </c>
    </row>
    <row r="811" spans="1:5" ht="15.75" hidden="1" x14ac:dyDescent="0.25">
      <c r="A811" s="5" t="s">
        <v>10</v>
      </c>
      <c r="B811" s="5">
        <v>4491</v>
      </c>
      <c r="C811" s="6" t="s">
        <v>828</v>
      </c>
      <c r="D811" s="7" t="s">
        <v>1</v>
      </c>
      <c r="E811" s="8">
        <v>185527</v>
      </c>
    </row>
    <row r="812" spans="1:5" ht="15.75" hidden="1" x14ac:dyDescent="0.25">
      <c r="A812" s="5" t="s">
        <v>10</v>
      </c>
      <c r="B812" s="5">
        <v>4501</v>
      </c>
      <c r="C812" s="6" t="s">
        <v>829</v>
      </c>
      <c r="D812" s="7" t="s">
        <v>1</v>
      </c>
      <c r="E812" s="8">
        <v>92209</v>
      </c>
    </row>
    <row r="813" spans="1:5" ht="31.5" hidden="1" x14ac:dyDescent="0.25">
      <c r="A813" s="5" t="s">
        <v>10</v>
      </c>
      <c r="B813" s="5">
        <v>4502</v>
      </c>
      <c r="C813" s="6" t="s">
        <v>830</v>
      </c>
      <c r="D813" s="7" t="s">
        <v>1</v>
      </c>
      <c r="E813" s="8">
        <v>184716</v>
      </c>
    </row>
    <row r="814" spans="1:5" ht="31.5" hidden="1" x14ac:dyDescent="0.25">
      <c r="A814" s="5" t="s">
        <v>10</v>
      </c>
      <c r="B814" s="5">
        <v>4503</v>
      </c>
      <c r="C814" s="6" t="s">
        <v>831</v>
      </c>
      <c r="D814" s="7" t="s">
        <v>1</v>
      </c>
      <c r="E814" s="8">
        <v>199022</v>
      </c>
    </row>
    <row r="815" spans="1:5" ht="31.5" hidden="1" x14ac:dyDescent="0.25">
      <c r="A815" s="5" t="s">
        <v>10</v>
      </c>
      <c r="B815" s="5">
        <v>4504</v>
      </c>
      <c r="C815" s="6" t="s">
        <v>832</v>
      </c>
      <c r="D815" s="7" t="s">
        <v>1</v>
      </c>
      <c r="E815" s="8">
        <v>229926</v>
      </c>
    </row>
    <row r="816" spans="1:5" ht="78.75" hidden="1" x14ac:dyDescent="0.25">
      <c r="A816" s="5" t="s">
        <v>10</v>
      </c>
      <c r="B816" s="5">
        <v>4505</v>
      </c>
      <c r="C816" s="6" t="s">
        <v>833</v>
      </c>
      <c r="D816" s="7" t="s">
        <v>1</v>
      </c>
      <c r="E816" s="8">
        <v>84787</v>
      </c>
    </row>
    <row r="817" spans="1:5" ht="78.75" hidden="1" x14ac:dyDescent="0.25">
      <c r="A817" s="5" t="s">
        <v>10</v>
      </c>
      <c r="B817" s="5">
        <v>4506</v>
      </c>
      <c r="C817" s="6" t="s">
        <v>834</v>
      </c>
      <c r="D817" s="7" t="s">
        <v>1</v>
      </c>
      <c r="E817" s="8">
        <v>132998</v>
      </c>
    </row>
    <row r="818" spans="1:5" ht="31.5" hidden="1" x14ac:dyDescent="0.25">
      <c r="A818" s="5" t="s">
        <v>10</v>
      </c>
      <c r="B818" s="5">
        <v>4507</v>
      </c>
      <c r="C818" s="6" t="s">
        <v>835</v>
      </c>
      <c r="D818" s="7" t="s">
        <v>1</v>
      </c>
      <c r="E818" s="8">
        <v>182017</v>
      </c>
    </row>
    <row r="819" spans="1:5" ht="31.5" hidden="1" x14ac:dyDescent="0.25">
      <c r="A819" s="5" t="s">
        <v>10</v>
      </c>
      <c r="B819" s="5">
        <v>4508</v>
      </c>
      <c r="C819" s="6" t="s">
        <v>836</v>
      </c>
      <c r="D819" s="7" t="s">
        <v>1</v>
      </c>
      <c r="E819" s="8">
        <v>164915</v>
      </c>
    </row>
    <row r="820" spans="1:5" ht="47.25" hidden="1" x14ac:dyDescent="0.25">
      <c r="A820" s="5" t="s">
        <v>10</v>
      </c>
      <c r="B820" s="5">
        <v>4509</v>
      </c>
      <c r="C820" s="6" t="s">
        <v>837</v>
      </c>
      <c r="D820" s="7" t="s">
        <v>1</v>
      </c>
      <c r="E820" s="8">
        <v>215612</v>
      </c>
    </row>
    <row r="821" spans="1:5" ht="15.75" hidden="1" x14ac:dyDescent="0.25">
      <c r="A821" s="5" t="s">
        <v>10</v>
      </c>
      <c r="B821" s="5">
        <v>4510</v>
      </c>
      <c r="C821" s="6" t="s">
        <v>838</v>
      </c>
      <c r="D821" s="7" t="s">
        <v>1</v>
      </c>
      <c r="E821" s="8">
        <v>78228</v>
      </c>
    </row>
    <row r="822" spans="1:5" ht="31.5" hidden="1" x14ac:dyDescent="0.25">
      <c r="A822" s="5" t="s">
        <v>10</v>
      </c>
      <c r="B822" s="5">
        <v>4511</v>
      </c>
      <c r="C822" s="6" t="s">
        <v>839</v>
      </c>
      <c r="D822" s="7" t="s">
        <v>1</v>
      </c>
      <c r="E822" s="8">
        <v>208001</v>
      </c>
    </row>
    <row r="823" spans="1:5" ht="31.5" hidden="1" x14ac:dyDescent="0.25">
      <c r="A823" s="5" t="s">
        <v>10</v>
      </c>
      <c r="B823" s="5">
        <v>4512</v>
      </c>
      <c r="C823" s="6" t="s">
        <v>840</v>
      </c>
      <c r="D823" s="7" t="s">
        <v>1</v>
      </c>
      <c r="E823" s="8">
        <v>237361</v>
      </c>
    </row>
    <row r="824" spans="1:5" ht="31.5" hidden="1" x14ac:dyDescent="0.25">
      <c r="A824" s="5" t="s">
        <v>10</v>
      </c>
      <c r="B824" s="5">
        <v>4513</v>
      </c>
      <c r="C824" s="6" t="s">
        <v>841</v>
      </c>
      <c r="D824" s="7" t="s">
        <v>0</v>
      </c>
      <c r="E824" s="8">
        <v>117776</v>
      </c>
    </row>
    <row r="825" spans="1:5" ht="78.75" hidden="1" x14ac:dyDescent="0.25">
      <c r="A825" s="5" t="s">
        <v>10</v>
      </c>
      <c r="B825" s="5">
        <v>4514</v>
      </c>
      <c r="C825" s="6" t="s">
        <v>842</v>
      </c>
      <c r="D825" s="7" t="s">
        <v>1</v>
      </c>
      <c r="E825" s="8">
        <v>111647</v>
      </c>
    </row>
    <row r="826" spans="1:5" ht="78.75" hidden="1" x14ac:dyDescent="0.25">
      <c r="A826" s="5" t="s">
        <v>10</v>
      </c>
      <c r="B826" s="5">
        <v>4515</v>
      </c>
      <c r="C826" s="6" t="s">
        <v>843</v>
      </c>
      <c r="D826" s="7" t="s">
        <v>1</v>
      </c>
      <c r="E826" s="8">
        <v>153752</v>
      </c>
    </row>
    <row r="827" spans="1:5" ht="15.75" hidden="1" x14ac:dyDescent="0.25">
      <c r="A827" s="5" t="s">
        <v>10</v>
      </c>
      <c r="B827" s="5">
        <v>4516</v>
      </c>
      <c r="C827" s="6" t="s">
        <v>844</v>
      </c>
      <c r="D827" s="7" t="s">
        <v>1</v>
      </c>
      <c r="E827" s="8">
        <v>106188</v>
      </c>
    </row>
    <row r="828" spans="1:5" ht="31.5" hidden="1" x14ac:dyDescent="0.25">
      <c r="A828" s="5" t="s">
        <v>10</v>
      </c>
      <c r="B828" s="5">
        <v>4517</v>
      </c>
      <c r="C828" s="6" t="s">
        <v>845</v>
      </c>
      <c r="D828" s="7" t="s">
        <v>1</v>
      </c>
      <c r="E828" s="8">
        <v>199178</v>
      </c>
    </row>
    <row r="829" spans="1:5" ht="15.75" hidden="1" x14ac:dyDescent="0.25">
      <c r="A829" s="5" t="s">
        <v>10</v>
      </c>
      <c r="B829" s="5">
        <v>4518</v>
      </c>
      <c r="C829" s="6" t="s">
        <v>846</v>
      </c>
      <c r="D829" s="7" t="s">
        <v>1</v>
      </c>
      <c r="E829" s="8">
        <v>29624</v>
      </c>
    </row>
    <row r="830" spans="1:5" ht="15.75" hidden="1" x14ac:dyDescent="0.25">
      <c r="A830" s="5" t="s">
        <v>10</v>
      </c>
      <c r="B830" s="5">
        <v>4519</v>
      </c>
      <c r="C830" s="6" t="s">
        <v>847</v>
      </c>
      <c r="D830" s="7" t="s">
        <v>1</v>
      </c>
      <c r="E830" s="8">
        <v>38043</v>
      </c>
    </row>
    <row r="831" spans="1:5" ht="15.75" hidden="1" x14ac:dyDescent="0.25">
      <c r="A831" s="5" t="s">
        <v>10</v>
      </c>
      <c r="B831" s="5">
        <v>4520</v>
      </c>
      <c r="C831" s="6" t="s">
        <v>848</v>
      </c>
      <c r="D831" s="7" t="s">
        <v>1</v>
      </c>
      <c r="E831" s="8">
        <v>49276</v>
      </c>
    </row>
    <row r="832" spans="1:5" ht="78.75" hidden="1" x14ac:dyDescent="0.25">
      <c r="A832" s="5" t="s">
        <v>10</v>
      </c>
      <c r="B832" s="5">
        <v>4522</v>
      </c>
      <c r="C832" s="6" t="s">
        <v>849</v>
      </c>
      <c r="D832" s="7" t="s">
        <v>1</v>
      </c>
      <c r="E832" s="8">
        <v>146053</v>
      </c>
    </row>
    <row r="833" spans="1:5" ht="31.5" hidden="1" x14ac:dyDescent="0.25">
      <c r="A833" s="5" t="s">
        <v>10</v>
      </c>
      <c r="B833" s="5">
        <v>4523</v>
      </c>
      <c r="C833" s="6" t="s">
        <v>850</v>
      </c>
      <c r="D833" s="7" t="s">
        <v>1</v>
      </c>
      <c r="E833" s="8">
        <v>166485</v>
      </c>
    </row>
    <row r="834" spans="1:5" ht="31.5" hidden="1" x14ac:dyDescent="0.25">
      <c r="A834" s="5" t="s">
        <v>10</v>
      </c>
      <c r="B834" s="5">
        <v>4524</v>
      </c>
      <c r="C834" s="6" t="s">
        <v>851</v>
      </c>
      <c r="D834" s="7" t="s">
        <v>1</v>
      </c>
      <c r="E834" s="8">
        <v>172295</v>
      </c>
    </row>
    <row r="835" spans="1:5" ht="47.25" hidden="1" x14ac:dyDescent="0.25">
      <c r="A835" s="5" t="s">
        <v>10</v>
      </c>
      <c r="B835" s="5">
        <v>4525</v>
      </c>
      <c r="C835" s="6" t="s">
        <v>852</v>
      </c>
      <c r="D835" s="7" t="s">
        <v>19</v>
      </c>
      <c r="E835" s="8">
        <v>5237</v>
      </c>
    </row>
    <row r="836" spans="1:5" ht="78.75" hidden="1" x14ac:dyDescent="0.25">
      <c r="A836" s="5" t="s">
        <v>10</v>
      </c>
      <c r="B836" s="5">
        <v>4541</v>
      </c>
      <c r="C836" s="6" t="s">
        <v>853</v>
      </c>
      <c r="D836" s="7" t="s">
        <v>0</v>
      </c>
      <c r="E836" s="8">
        <v>752333</v>
      </c>
    </row>
    <row r="837" spans="1:5" ht="78.75" hidden="1" x14ac:dyDescent="0.25">
      <c r="A837" s="5" t="s">
        <v>10</v>
      </c>
      <c r="B837" s="5">
        <v>4542</v>
      </c>
      <c r="C837" s="6" t="s">
        <v>854</v>
      </c>
      <c r="D837" s="7" t="s">
        <v>0</v>
      </c>
      <c r="E837" s="8">
        <v>752325</v>
      </c>
    </row>
    <row r="838" spans="1:5" ht="31.5" hidden="1" x14ac:dyDescent="0.25">
      <c r="A838" s="5" t="s">
        <v>10</v>
      </c>
      <c r="B838" s="5">
        <v>4543</v>
      </c>
      <c r="C838" s="6" t="s">
        <v>855</v>
      </c>
      <c r="D838" s="7" t="s">
        <v>19</v>
      </c>
      <c r="E838" s="8">
        <v>41909</v>
      </c>
    </row>
    <row r="839" spans="1:5" ht="31.5" hidden="1" x14ac:dyDescent="0.25">
      <c r="A839" s="5" t="s">
        <v>10</v>
      </c>
      <c r="B839" s="5">
        <v>4544</v>
      </c>
      <c r="C839" s="6" t="s">
        <v>856</v>
      </c>
      <c r="D839" s="7" t="s">
        <v>19</v>
      </c>
      <c r="E839" s="8">
        <v>43092</v>
      </c>
    </row>
    <row r="840" spans="1:5" ht="31.5" hidden="1" x14ac:dyDescent="0.25">
      <c r="A840" s="5" t="s">
        <v>10</v>
      </c>
      <c r="B840" s="5">
        <v>4545</v>
      </c>
      <c r="C840" s="6" t="s">
        <v>857</v>
      </c>
      <c r="D840" s="7" t="s">
        <v>19</v>
      </c>
      <c r="E840" s="8">
        <v>40243</v>
      </c>
    </row>
    <row r="841" spans="1:5" ht="31.5" hidden="1" x14ac:dyDescent="0.25">
      <c r="A841" s="5" t="s">
        <v>10</v>
      </c>
      <c r="B841" s="5">
        <v>4549</v>
      </c>
      <c r="C841" s="6" t="s">
        <v>858</v>
      </c>
      <c r="D841" s="7" t="s">
        <v>22</v>
      </c>
      <c r="E841" s="8">
        <v>4629153</v>
      </c>
    </row>
    <row r="842" spans="1:5" ht="15.75" hidden="1" x14ac:dyDescent="0.25">
      <c r="A842" s="5" t="s">
        <v>10</v>
      </c>
      <c r="B842" s="5">
        <v>4550</v>
      </c>
      <c r="C842" s="6" t="s">
        <v>859</v>
      </c>
      <c r="D842" s="7" t="s">
        <v>22</v>
      </c>
      <c r="E842" s="8">
        <v>3306507</v>
      </c>
    </row>
    <row r="843" spans="1:5" ht="15.75" hidden="1" x14ac:dyDescent="0.25">
      <c r="A843" s="5" t="s">
        <v>10</v>
      </c>
      <c r="B843" s="5">
        <v>4551</v>
      </c>
      <c r="C843" s="6" t="s">
        <v>860</v>
      </c>
      <c r="D843" s="7" t="s">
        <v>22</v>
      </c>
      <c r="E843" s="8">
        <v>3619020</v>
      </c>
    </row>
    <row r="844" spans="1:5" ht="47.25" hidden="1" x14ac:dyDescent="0.25">
      <c r="A844" s="5" t="s">
        <v>10</v>
      </c>
      <c r="B844" s="5">
        <v>4553</v>
      </c>
      <c r="C844" s="6" t="s">
        <v>861</v>
      </c>
      <c r="D844" s="7" t="s">
        <v>22</v>
      </c>
      <c r="E844" s="8">
        <v>2447316</v>
      </c>
    </row>
    <row r="845" spans="1:5" ht="47.25" hidden="1" x14ac:dyDescent="0.25">
      <c r="A845" s="5" t="s">
        <v>10</v>
      </c>
      <c r="B845" s="5">
        <v>4555</v>
      </c>
      <c r="C845" s="6" t="s">
        <v>862</v>
      </c>
      <c r="D845" s="7" t="s">
        <v>0</v>
      </c>
      <c r="E845" s="8">
        <v>570192</v>
      </c>
    </row>
    <row r="846" spans="1:5" ht="31.5" hidden="1" x14ac:dyDescent="0.25">
      <c r="A846" s="5" t="s">
        <v>10</v>
      </c>
      <c r="B846" s="5">
        <v>4556</v>
      </c>
      <c r="C846" s="6" t="s">
        <v>863</v>
      </c>
      <c r="D846" s="7" t="s">
        <v>0</v>
      </c>
      <c r="E846" s="8">
        <v>117776</v>
      </c>
    </row>
    <row r="847" spans="1:5" ht="31.5" hidden="1" x14ac:dyDescent="0.25">
      <c r="A847" s="5" t="s">
        <v>10</v>
      </c>
      <c r="B847" s="5">
        <v>4557</v>
      </c>
      <c r="C847" s="6" t="s">
        <v>864</v>
      </c>
      <c r="D847" s="7" t="s">
        <v>0</v>
      </c>
      <c r="E847" s="8">
        <v>117776</v>
      </c>
    </row>
    <row r="848" spans="1:5" ht="15.75" hidden="1" x14ac:dyDescent="0.25">
      <c r="A848" s="5" t="s">
        <v>10</v>
      </c>
      <c r="B848" s="5">
        <v>4558</v>
      </c>
      <c r="C848" s="6" t="s">
        <v>865</v>
      </c>
      <c r="D848" s="7" t="s">
        <v>22</v>
      </c>
      <c r="E848" s="8">
        <v>4609308</v>
      </c>
    </row>
    <row r="849" spans="1:5" ht="31.5" hidden="1" x14ac:dyDescent="0.25">
      <c r="A849" s="5" t="s">
        <v>10</v>
      </c>
      <c r="B849" s="5">
        <v>4559</v>
      </c>
      <c r="C849" s="6" t="s">
        <v>866</v>
      </c>
      <c r="D849" s="7" t="s">
        <v>0</v>
      </c>
      <c r="E849" s="8">
        <v>299360</v>
      </c>
    </row>
    <row r="850" spans="1:5" ht="15.75" hidden="1" x14ac:dyDescent="0.25">
      <c r="A850" s="5" t="s">
        <v>10</v>
      </c>
      <c r="B850" s="5">
        <v>4560</v>
      </c>
      <c r="C850" s="6" t="s">
        <v>867</v>
      </c>
      <c r="D850" s="7" t="s">
        <v>0</v>
      </c>
      <c r="E850" s="8">
        <v>326033</v>
      </c>
    </row>
    <row r="851" spans="1:5" ht="15.75" hidden="1" x14ac:dyDescent="0.25">
      <c r="A851" s="5" t="s">
        <v>10</v>
      </c>
      <c r="B851" s="5">
        <v>4561</v>
      </c>
      <c r="C851" s="6" t="s">
        <v>868</v>
      </c>
      <c r="D851" s="7" t="s">
        <v>0</v>
      </c>
      <c r="E851" s="8">
        <v>391556</v>
      </c>
    </row>
    <row r="852" spans="1:5" ht="31.5" hidden="1" x14ac:dyDescent="0.25">
      <c r="A852" s="5" t="s">
        <v>10</v>
      </c>
      <c r="B852" s="5">
        <v>4562</v>
      </c>
      <c r="C852" s="6" t="s">
        <v>869</v>
      </c>
      <c r="D852" s="7" t="s">
        <v>0</v>
      </c>
      <c r="E852" s="8">
        <v>100759</v>
      </c>
    </row>
    <row r="853" spans="1:5" ht="31.5" hidden="1" x14ac:dyDescent="0.25">
      <c r="A853" s="5" t="s">
        <v>10</v>
      </c>
      <c r="B853" s="5">
        <v>4563</v>
      </c>
      <c r="C853" s="6" t="s">
        <v>870</v>
      </c>
      <c r="D853" s="7" t="s">
        <v>0</v>
      </c>
      <c r="E853" s="8">
        <v>76007</v>
      </c>
    </row>
    <row r="854" spans="1:5" ht="15.75" hidden="1" x14ac:dyDescent="0.25">
      <c r="A854" s="5" t="s">
        <v>10</v>
      </c>
      <c r="B854" s="5">
        <v>4564</v>
      </c>
      <c r="C854" s="6" t="s">
        <v>871</v>
      </c>
      <c r="D854" s="7" t="s">
        <v>0</v>
      </c>
      <c r="E854" s="8">
        <v>340405</v>
      </c>
    </row>
    <row r="855" spans="1:5" ht="15.75" hidden="1" x14ac:dyDescent="0.25">
      <c r="A855" s="5" t="s">
        <v>10</v>
      </c>
      <c r="B855" s="5">
        <v>4565</v>
      </c>
      <c r="C855" s="6" t="s">
        <v>872</v>
      </c>
      <c r="D855" s="7" t="s">
        <v>0</v>
      </c>
      <c r="E855" s="8">
        <v>391040</v>
      </c>
    </row>
    <row r="856" spans="1:5" ht="15.75" hidden="1" x14ac:dyDescent="0.25">
      <c r="A856" s="5" t="s">
        <v>10</v>
      </c>
      <c r="B856" s="5">
        <v>4566</v>
      </c>
      <c r="C856" s="6" t="s">
        <v>873</v>
      </c>
      <c r="D856" s="7" t="s">
        <v>0</v>
      </c>
      <c r="E856" s="8">
        <v>403348</v>
      </c>
    </row>
    <row r="857" spans="1:5" ht="78.75" hidden="1" x14ac:dyDescent="0.25">
      <c r="A857" s="5" t="s">
        <v>10</v>
      </c>
      <c r="B857" s="5">
        <v>4567</v>
      </c>
      <c r="C857" s="6" t="s">
        <v>874</v>
      </c>
      <c r="D857" s="7" t="s">
        <v>0</v>
      </c>
      <c r="E857" s="8">
        <v>633660</v>
      </c>
    </row>
    <row r="858" spans="1:5" ht="47.25" hidden="1" x14ac:dyDescent="0.25">
      <c r="A858" s="5" t="s">
        <v>10</v>
      </c>
      <c r="B858" s="5">
        <v>4568</v>
      </c>
      <c r="C858" s="6" t="s">
        <v>875</v>
      </c>
      <c r="D858" s="7" t="s">
        <v>0</v>
      </c>
      <c r="E858" s="8">
        <v>633660</v>
      </c>
    </row>
    <row r="859" spans="1:5" ht="15.75" hidden="1" x14ac:dyDescent="0.25">
      <c r="A859" s="5" t="s">
        <v>10</v>
      </c>
      <c r="B859" s="5">
        <v>4569</v>
      </c>
      <c r="C859" s="6" t="s">
        <v>876</v>
      </c>
      <c r="D859" s="7" t="s">
        <v>22</v>
      </c>
      <c r="E859" s="8">
        <v>5929</v>
      </c>
    </row>
    <row r="860" spans="1:5" ht="31.5" hidden="1" x14ac:dyDescent="0.25">
      <c r="A860" s="5" t="s">
        <v>10</v>
      </c>
      <c r="B860" s="5">
        <v>4575</v>
      </c>
      <c r="C860" s="6" t="s">
        <v>877</v>
      </c>
      <c r="D860" s="7" t="s">
        <v>1</v>
      </c>
      <c r="E860" s="8">
        <v>138851</v>
      </c>
    </row>
    <row r="861" spans="1:5" ht="31.5" hidden="1" x14ac:dyDescent="0.25">
      <c r="A861" s="5" t="s">
        <v>10</v>
      </c>
      <c r="B861" s="5">
        <v>4576</v>
      </c>
      <c r="C861" s="6" t="s">
        <v>878</v>
      </c>
      <c r="D861" s="7" t="s">
        <v>1</v>
      </c>
      <c r="E861" s="8">
        <v>144339</v>
      </c>
    </row>
    <row r="862" spans="1:5" ht="15.75" hidden="1" x14ac:dyDescent="0.25">
      <c r="A862" s="5" t="s">
        <v>10</v>
      </c>
      <c r="B862" s="5">
        <v>4577</v>
      </c>
      <c r="C862" s="6" t="s">
        <v>879</v>
      </c>
      <c r="D862" s="7" t="s">
        <v>1</v>
      </c>
      <c r="E862" s="8">
        <v>112979</v>
      </c>
    </row>
    <row r="863" spans="1:5" ht="31.5" hidden="1" x14ac:dyDescent="0.25">
      <c r="A863" s="5" t="s">
        <v>10</v>
      </c>
      <c r="B863" s="5">
        <v>4578</v>
      </c>
      <c r="C863" s="6" t="s">
        <v>880</v>
      </c>
      <c r="D863" s="7" t="s">
        <v>19</v>
      </c>
      <c r="E863" s="8">
        <v>61715</v>
      </c>
    </row>
    <row r="864" spans="1:5" ht="47.25" hidden="1" x14ac:dyDescent="0.25">
      <c r="A864" s="5" t="s">
        <v>10</v>
      </c>
      <c r="B864" s="5">
        <v>4579</v>
      </c>
      <c r="C864" s="6" t="s">
        <v>881</v>
      </c>
      <c r="D864" s="7" t="s">
        <v>1</v>
      </c>
      <c r="E864" s="8">
        <v>108472</v>
      </c>
    </row>
    <row r="865" spans="1:5" ht="15.75" hidden="1" x14ac:dyDescent="0.25">
      <c r="A865" s="5" t="s">
        <v>10</v>
      </c>
      <c r="B865" s="5">
        <v>4581</v>
      </c>
      <c r="C865" s="6" t="s">
        <v>882</v>
      </c>
      <c r="D865" s="7" t="s">
        <v>1</v>
      </c>
      <c r="E865" s="8">
        <v>2038</v>
      </c>
    </row>
    <row r="866" spans="1:5" ht="31.5" hidden="1" x14ac:dyDescent="0.25">
      <c r="A866" s="5" t="s">
        <v>10</v>
      </c>
      <c r="B866" s="5">
        <v>4582</v>
      </c>
      <c r="C866" s="6" t="s">
        <v>883</v>
      </c>
      <c r="D866" s="7" t="s">
        <v>1</v>
      </c>
      <c r="E866" s="8">
        <v>101899</v>
      </c>
    </row>
    <row r="867" spans="1:5" ht="47.25" hidden="1" x14ac:dyDescent="0.25">
      <c r="A867" s="5" t="s">
        <v>10</v>
      </c>
      <c r="B867" s="5">
        <v>4583</v>
      </c>
      <c r="C867" s="6" t="s">
        <v>884</v>
      </c>
      <c r="D867" s="7" t="s">
        <v>1</v>
      </c>
      <c r="E867" s="8">
        <v>22550</v>
      </c>
    </row>
    <row r="868" spans="1:5" ht="15.75" hidden="1" x14ac:dyDescent="0.25">
      <c r="A868" s="5" t="s">
        <v>10</v>
      </c>
      <c r="B868" s="5">
        <v>4584</v>
      </c>
      <c r="C868" s="6" t="s">
        <v>885</v>
      </c>
      <c r="D868" s="7" t="s">
        <v>1</v>
      </c>
      <c r="E868" s="8">
        <v>71746</v>
      </c>
    </row>
    <row r="869" spans="1:5" ht="47.25" hidden="1" x14ac:dyDescent="0.25">
      <c r="A869" s="5" t="s">
        <v>10</v>
      </c>
      <c r="B869" s="5">
        <v>4585</v>
      </c>
      <c r="C869" s="6" t="s">
        <v>886</v>
      </c>
      <c r="D869" s="7" t="s">
        <v>1</v>
      </c>
      <c r="E869" s="8">
        <v>167702</v>
      </c>
    </row>
    <row r="870" spans="1:5" ht="31.5" hidden="1" x14ac:dyDescent="0.25">
      <c r="A870" s="5" t="s">
        <v>10</v>
      </c>
      <c r="B870" s="5">
        <v>4586</v>
      </c>
      <c r="C870" s="6" t="s">
        <v>887</v>
      </c>
      <c r="D870" s="7" t="s">
        <v>1</v>
      </c>
      <c r="E870" s="8">
        <v>82033</v>
      </c>
    </row>
    <row r="871" spans="1:5" ht="63" hidden="1" x14ac:dyDescent="0.25">
      <c r="A871" s="5" t="s">
        <v>10</v>
      </c>
      <c r="B871" s="5">
        <v>4588</v>
      </c>
      <c r="C871" s="6" t="s">
        <v>888</v>
      </c>
      <c r="D871" s="7" t="s">
        <v>1</v>
      </c>
      <c r="E871" s="8">
        <v>304006</v>
      </c>
    </row>
    <row r="872" spans="1:5" ht="47.25" hidden="1" x14ac:dyDescent="0.25">
      <c r="A872" s="5" t="s">
        <v>10</v>
      </c>
      <c r="B872" s="5">
        <v>4589</v>
      </c>
      <c r="C872" s="6" t="s">
        <v>889</v>
      </c>
      <c r="D872" s="7" t="s">
        <v>1</v>
      </c>
      <c r="E872" s="8">
        <v>1398</v>
      </c>
    </row>
    <row r="873" spans="1:5" ht="15.75" hidden="1" x14ac:dyDescent="0.25">
      <c r="A873" s="5" t="s">
        <v>10</v>
      </c>
      <c r="B873" s="5">
        <v>4592</v>
      </c>
      <c r="C873" s="6" t="s">
        <v>890</v>
      </c>
      <c r="D873" s="7" t="s">
        <v>1</v>
      </c>
      <c r="E873" s="8">
        <v>1319</v>
      </c>
    </row>
    <row r="874" spans="1:5" ht="47.25" hidden="1" x14ac:dyDescent="0.25">
      <c r="A874" s="5" t="s">
        <v>10</v>
      </c>
      <c r="B874" s="5">
        <v>4593</v>
      </c>
      <c r="C874" s="6" t="s">
        <v>891</v>
      </c>
      <c r="D874" s="7" t="s">
        <v>1</v>
      </c>
      <c r="E874" s="8">
        <v>66383</v>
      </c>
    </row>
    <row r="875" spans="1:5" ht="47.25" hidden="1" x14ac:dyDescent="0.25">
      <c r="A875" s="5" t="s">
        <v>10</v>
      </c>
      <c r="B875" s="5">
        <v>4594</v>
      </c>
      <c r="C875" s="6" t="s">
        <v>892</v>
      </c>
      <c r="D875" s="7" t="s">
        <v>1</v>
      </c>
      <c r="E875" s="8">
        <v>92688</v>
      </c>
    </row>
    <row r="876" spans="1:5" ht="47.25" hidden="1" x14ac:dyDescent="0.25">
      <c r="A876" s="5" t="s">
        <v>10</v>
      </c>
      <c r="B876" s="5">
        <v>4595</v>
      </c>
      <c r="C876" s="6" t="s">
        <v>893</v>
      </c>
      <c r="D876" s="7" t="s">
        <v>1</v>
      </c>
      <c r="E876" s="8">
        <v>71904</v>
      </c>
    </row>
    <row r="877" spans="1:5" ht="47.25" hidden="1" x14ac:dyDescent="0.25">
      <c r="A877" s="5" t="s">
        <v>10</v>
      </c>
      <c r="B877" s="5">
        <v>4596</v>
      </c>
      <c r="C877" s="6" t="s">
        <v>894</v>
      </c>
      <c r="D877" s="7" t="s">
        <v>1</v>
      </c>
      <c r="E877" s="8">
        <v>53403</v>
      </c>
    </row>
    <row r="878" spans="1:5" ht="15.75" hidden="1" x14ac:dyDescent="0.25">
      <c r="A878" s="5" t="s">
        <v>10</v>
      </c>
      <c r="B878" s="5">
        <v>4597</v>
      </c>
      <c r="C878" s="6" t="s">
        <v>895</v>
      </c>
      <c r="D878" s="7" t="s">
        <v>1</v>
      </c>
      <c r="E878" s="8">
        <v>12226</v>
      </c>
    </row>
    <row r="879" spans="1:5" ht="15.75" hidden="1" x14ac:dyDescent="0.25">
      <c r="A879" s="5" t="s">
        <v>10</v>
      </c>
      <c r="B879" s="5">
        <v>4598</v>
      </c>
      <c r="C879" s="6" t="s">
        <v>896</v>
      </c>
      <c r="D879" s="7" t="s">
        <v>19</v>
      </c>
      <c r="E879" s="8">
        <v>7486</v>
      </c>
    </row>
    <row r="880" spans="1:5" ht="15.75" hidden="1" x14ac:dyDescent="0.25">
      <c r="A880" s="5" t="s">
        <v>10</v>
      </c>
      <c r="B880" s="5">
        <v>4599</v>
      </c>
      <c r="C880" s="6" t="s">
        <v>897</v>
      </c>
      <c r="D880" s="7" t="s">
        <v>1</v>
      </c>
      <c r="E880" s="8">
        <v>34069</v>
      </c>
    </row>
    <row r="881" spans="1:5" ht="15.75" hidden="1" x14ac:dyDescent="0.25">
      <c r="A881" s="5" t="s">
        <v>10</v>
      </c>
      <c r="B881" s="5">
        <v>4600</v>
      </c>
      <c r="C881" s="6" t="s">
        <v>898</v>
      </c>
      <c r="D881" s="7" t="s">
        <v>1</v>
      </c>
      <c r="E881" s="8">
        <v>79714</v>
      </c>
    </row>
    <row r="882" spans="1:5" ht="15.75" hidden="1" x14ac:dyDescent="0.25">
      <c r="A882" s="5" t="s">
        <v>10</v>
      </c>
      <c r="B882" s="5">
        <v>4601</v>
      </c>
      <c r="C882" s="6" t="s">
        <v>899</v>
      </c>
      <c r="D882" s="7" t="s">
        <v>1</v>
      </c>
      <c r="E882" s="8">
        <v>32135</v>
      </c>
    </row>
    <row r="883" spans="1:5" ht="15.75" hidden="1" x14ac:dyDescent="0.25">
      <c r="A883" s="5" t="s">
        <v>10</v>
      </c>
      <c r="B883" s="5">
        <v>4602</v>
      </c>
      <c r="C883" s="6" t="s">
        <v>900</v>
      </c>
      <c r="D883" s="7" t="s">
        <v>1</v>
      </c>
      <c r="E883" s="8">
        <v>98142</v>
      </c>
    </row>
    <row r="884" spans="1:5" ht="15.75" hidden="1" x14ac:dyDescent="0.25">
      <c r="A884" s="5" t="s">
        <v>10</v>
      </c>
      <c r="B884" s="5">
        <v>4603</v>
      </c>
      <c r="C884" s="6" t="s">
        <v>901</v>
      </c>
      <c r="D884" s="7" t="s">
        <v>1</v>
      </c>
      <c r="E884" s="8">
        <v>944</v>
      </c>
    </row>
    <row r="885" spans="1:5" ht="31.5" hidden="1" x14ac:dyDescent="0.25">
      <c r="A885" s="5" t="s">
        <v>10</v>
      </c>
      <c r="B885" s="5">
        <v>4604</v>
      </c>
      <c r="C885" s="6" t="s">
        <v>902</v>
      </c>
      <c r="D885" s="7" t="s">
        <v>1</v>
      </c>
      <c r="E885" s="8">
        <v>5253</v>
      </c>
    </row>
    <row r="886" spans="1:5" ht="31.5" hidden="1" x14ac:dyDescent="0.25">
      <c r="A886" s="5" t="s">
        <v>10</v>
      </c>
      <c r="B886" s="5">
        <v>4605</v>
      </c>
      <c r="C886" s="6" t="s">
        <v>903</v>
      </c>
      <c r="D886" s="7" t="s">
        <v>1</v>
      </c>
      <c r="E886" s="8">
        <v>182700</v>
      </c>
    </row>
    <row r="887" spans="1:5" ht="15.75" hidden="1" x14ac:dyDescent="0.25">
      <c r="A887" s="5" t="s">
        <v>10</v>
      </c>
      <c r="B887" s="5">
        <v>4606</v>
      </c>
      <c r="C887" s="6" t="s">
        <v>904</v>
      </c>
      <c r="D887" s="7" t="s">
        <v>1</v>
      </c>
      <c r="E887" s="8">
        <v>14370</v>
      </c>
    </row>
    <row r="888" spans="1:5" ht="31.5" hidden="1" x14ac:dyDescent="0.25">
      <c r="A888" s="5" t="s">
        <v>10</v>
      </c>
      <c r="B888" s="5">
        <v>4607</v>
      </c>
      <c r="C888" s="6" t="s">
        <v>905</v>
      </c>
      <c r="D888" s="7" t="s">
        <v>1</v>
      </c>
      <c r="E888" s="8">
        <v>48237</v>
      </c>
    </row>
    <row r="889" spans="1:5" ht="31.5" hidden="1" x14ac:dyDescent="0.25">
      <c r="A889" s="5" t="s">
        <v>10</v>
      </c>
      <c r="B889" s="5">
        <v>4608</v>
      </c>
      <c r="C889" s="6" t="s">
        <v>906</v>
      </c>
      <c r="D889" s="7" t="s">
        <v>1</v>
      </c>
      <c r="E889" s="8">
        <v>24119</v>
      </c>
    </row>
    <row r="890" spans="1:5" ht="47.25" hidden="1" x14ac:dyDescent="0.25">
      <c r="A890" s="5" t="s">
        <v>10</v>
      </c>
      <c r="B890" s="5">
        <v>4609</v>
      </c>
      <c r="C890" s="6" t="s">
        <v>907</v>
      </c>
      <c r="D890" s="7" t="s">
        <v>1</v>
      </c>
      <c r="E890" s="8">
        <v>83302</v>
      </c>
    </row>
    <row r="891" spans="1:5" ht="31.5" hidden="1" x14ac:dyDescent="0.25">
      <c r="A891" s="5" t="s">
        <v>10</v>
      </c>
      <c r="B891" s="5">
        <v>4610</v>
      </c>
      <c r="C891" s="6" t="s">
        <v>908</v>
      </c>
      <c r="D891" s="7" t="s">
        <v>1</v>
      </c>
      <c r="E891" s="8">
        <v>37034</v>
      </c>
    </row>
    <row r="892" spans="1:5" ht="47.25" hidden="1" x14ac:dyDescent="0.25">
      <c r="A892" s="5" t="s">
        <v>10</v>
      </c>
      <c r="B892" s="5">
        <v>4611</v>
      </c>
      <c r="C892" s="6" t="s">
        <v>909</v>
      </c>
      <c r="D892" s="7" t="s">
        <v>19</v>
      </c>
      <c r="E892" s="8">
        <v>125221</v>
      </c>
    </row>
    <row r="893" spans="1:5" ht="47.25" hidden="1" x14ac:dyDescent="0.25">
      <c r="A893" s="5" t="s">
        <v>10</v>
      </c>
      <c r="B893" s="5">
        <v>4612</v>
      </c>
      <c r="C893" s="6" t="s">
        <v>910</v>
      </c>
      <c r="D893" s="7" t="s">
        <v>19</v>
      </c>
      <c r="E893" s="8">
        <v>125637</v>
      </c>
    </row>
    <row r="894" spans="1:5" ht="31.5" hidden="1" x14ac:dyDescent="0.25">
      <c r="A894" s="5" t="s">
        <v>10</v>
      </c>
      <c r="B894" s="5">
        <v>4613</v>
      </c>
      <c r="C894" s="6" t="s">
        <v>911</v>
      </c>
      <c r="D894" s="7" t="s">
        <v>0</v>
      </c>
      <c r="E894" s="8">
        <v>44972</v>
      </c>
    </row>
    <row r="895" spans="1:5" ht="47.25" hidden="1" x14ac:dyDescent="0.25">
      <c r="A895" s="5" t="s">
        <v>10</v>
      </c>
      <c r="B895" s="5">
        <v>4614</v>
      </c>
      <c r="C895" s="6" t="s">
        <v>912</v>
      </c>
      <c r="D895" s="7" t="s">
        <v>19</v>
      </c>
      <c r="E895" s="8">
        <v>126045</v>
      </c>
    </row>
    <row r="896" spans="1:5" ht="47.25" hidden="1" x14ac:dyDescent="0.25">
      <c r="A896" s="5" t="s">
        <v>10</v>
      </c>
      <c r="B896" s="5">
        <v>4615</v>
      </c>
      <c r="C896" s="6" t="s">
        <v>913</v>
      </c>
      <c r="D896" s="7" t="s">
        <v>19</v>
      </c>
      <c r="E896" s="8">
        <v>162449</v>
      </c>
    </row>
    <row r="897" spans="1:5" ht="47.25" hidden="1" x14ac:dyDescent="0.25">
      <c r="A897" s="5" t="s">
        <v>10</v>
      </c>
      <c r="B897" s="5">
        <v>4616</v>
      </c>
      <c r="C897" s="6" t="s">
        <v>914</v>
      </c>
      <c r="D897" s="7" t="s">
        <v>19</v>
      </c>
      <c r="E897" s="8">
        <v>162861</v>
      </c>
    </row>
    <row r="898" spans="1:5" ht="47.25" hidden="1" x14ac:dyDescent="0.25">
      <c r="A898" s="5" t="s">
        <v>10</v>
      </c>
      <c r="B898" s="5">
        <v>4617</v>
      </c>
      <c r="C898" s="6" t="s">
        <v>915</v>
      </c>
      <c r="D898" s="7" t="s">
        <v>19</v>
      </c>
      <c r="E898" s="8">
        <v>194613</v>
      </c>
    </row>
    <row r="899" spans="1:5" ht="47.25" hidden="1" x14ac:dyDescent="0.25">
      <c r="A899" s="5" t="s">
        <v>10</v>
      </c>
      <c r="B899" s="5">
        <v>4618</v>
      </c>
      <c r="C899" s="6" t="s">
        <v>916</v>
      </c>
      <c r="D899" s="7" t="s">
        <v>19</v>
      </c>
      <c r="E899" s="8">
        <v>202551</v>
      </c>
    </row>
    <row r="900" spans="1:5" ht="47.25" hidden="1" x14ac:dyDescent="0.25">
      <c r="A900" s="5" t="s">
        <v>10</v>
      </c>
      <c r="B900" s="5">
        <v>4619</v>
      </c>
      <c r="C900" s="6" t="s">
        <v>917</v>
      </c>
      <c r="D900" s="7" t="s">
        <v>19</v>
      </c>
      <c r="E900" s="8">
        <v>222491</v>
      </c>
    </row>
    <row r="901" spans="1:5" ht="47.25" hidden="1" x14ac:dyDescent="0.25">
      <c r="A901" s="5" t="s">
        <v>10</v>
      </c>
      <c r="B901" s="5">
        <v>4620</v>
      </c>
      <c r="C901" s="6" t="s">
        <v>918</v>
      </c>
      <c r="D901" s="7" t="s">
        <v>19</v>
      </c>
      <c r="E901" s="8">
        <v>240796</v>
      </c>
    </row>
    <row r="902" spans="1:5" ht="47.25" x14ac:dyDescent="0.25">
      <c r="A902" s="5" t="s">
        <v>10</v>
      </c>
      <c r="B902" s="5">
        <v>4621</v>
      </c>
      <c r="C902" s="6" t="s">
        <v>919</v>
      </c>
      <c r="D902" s="7" t="s">
        <v>19</v>
      </c>
      <c r="E902" s="8">
        <v>267716</v>
      </c>
    </row>
    <row r="903" spans="1:5" ht="47.25" hidden="1" x14ac:dyDescent="0.25">
      <c r="A903" s="5" t="s">
        <v>10</v>
      </c>
      <c r="B903" s="5">
        <v>4622</v>
      </c>
      <c r="C903" s="6" t="s">
        <v>920</v>
      </c>
      <c r="D903" s="7" t="s">
        <v>19</v>
      </c>
      <c r="E903" s="8">
        <v>281878</v>
      </c>
    </row>
    <row r="904" spans="1:5" ht="31.5" hidden="1" x14ac:dyDescent="0.25">
      <c r="A904" s="5" t="s">
        <v>10</v>
      </c>
      <c r="B904" s="5">
        <v>4624</v>
      </c>
      <c r="C904" s="6" t="s">
        <v>921</v>
      </c>
      <c r="D904" s="7" t="s">
        <v>19</v>
      </c>
      <c r="E904" s="8">
        <v>162487</v>
      </c>
    </row>
    <row r="905" spans="1:5" ht="31.5" hidden="1" x14ac:dyDescent="0.25">
      <c r="A905" s="5" t="s">
        <v>10</v>
      </c>
      <c r="B905" s="5">
        <v>4625</v>
      </c>
      <c r="C905" s="6" t="s">
        <v>922</v>
      </c>
      <c r="D905" s="7" t="s">
        <v>19</v>
      </c>
      <c r="E905" s="8">
        <v>247657</v>
      </c>
    </row>
    <row r="906" spans="1:5" ht="31.5" hidden="1" x14ac:dyDescent="0.25">
      <c r="A906" s="5" t="s">
        <v>10</v>
      </c>
      <c r="B906" s="5">
        <v>4626</v>
      </c>
      <c r="C906" s="6" t="s">
        <v>923</v>
      </c>
      <c r="D906" s="7" t="s">
        <v>19</v>
      </c>
      <c r="E906" s="8">
        <v>344538</v>
      </c>
    </row>
    <row r="907" spans="1:5" ht="31.5" hidden="1" x14ac:dyDescent="0.25">
      <c r="A907" s="5" t="s">
        <v>10</v>
      </c>
      <c r="B907" s="5">
        <v>4627</v>
      </c>
      <c r="C907" s="6" t="s">
        <v>924</v>
      </c>
      <c r="D907" s="7" t="s">
        <v>19</v>
      </c>
      <c r="E907" s="8">
        <v>458540</v>
      </c>
    </row>
    <row r="908" spans="1:5" ht="31.5" hidden="1" x14ac:dyDescent="0.25">
      <c r="A908" s="5" t="s">
        <v>10</v>
      </c>
      <c r="B908" s="5">
        <v>4628</v>
      </c>
      <c r="C908" s="6" t="s">
        <v>925</v>
      </c>
      <c r="D908" s="7" t="s">
        <v>19</v>
      </c>
      <c r="E908" s="8">
        <v>580951</v>
      </c>
    </row>
    <row r="909" spans="1:5" ht="31.5" hidden="1" x14ac:dyDescent="0.25">
      <c r="A909" s="5" t="s">
        <v>10</v>
      </c>
      <c r="B909" s="5">
        <v>4629</v>
      </c>
      <c r="C909" s="6" t="s">
        <v>926</v>
      </c>
      <c r="D909" s="7" t="s">
        <v>19</v>
      </c>
      <c r="E909" s="8">
        <v>689253</v>
      </c>
    </row>
    <row r="910" spans="1:5" ht="31.5" hidden="1" x14ac:dyDescent="0.25">
      <c r="A910" s="5" t="s">
        <v>10</v>
      </c>
      <c r="B910" s="5">
        <v>4630</v>
      </c>
      <c r="C910" s="6" t="s">
        <v>927</v>
      </c>
      <c r="D910" s="7" t="s">
        <v>19</v>
      </c>
      <c r="E910" s="8">
        <v>819797</v>
      </c>
    </row>
    <row r="911" spans="1:5" ht="31.5" hidden="1" x14ac:dyDescent="0.25">
      <c r="A911" s="5" t="s">
        <v>10</v>
      </c>
      <c r="B911" s="5">
        <v>4631</v>
      </c>
      <c r="C911" s="6" t="s">
        <v>928</v>
      </c>
      <c r="D911" s="7" t="s">
        <v>19</v>
      </c>
      <c r="E911" s="8">
        <v>971880</v>
      </c>
    </row>
    <row r="912" spans="1:5" ht="31.5" hidden="1" x14ac:dyDescent="0.25">
      <c r="A912" s="5" t="s">
        <v>10</v>
      </c>
      <c r="B912" s="5">
        <v>4632</v>
      </c>
      <c r="C912" s="6" t="s">
        <v>929</v>
      </c>
      <c r="D912" s="7" t="s">
        <v>19</v>
      </c>
      <c r="E912" s="8">
        <v>1129584</v>
      </c>
    </row>
    <row r="913" spans="1:5" ht="31.5" hidden="1" x14ac:dyDescent="0.25">
      <c r="A913" s="5" t="s">
        <v>10</v>
      </c>
      <c r="B913" s="5">
        <v>4633</v>
      </c>
      <c r="C913" s="6" t="s">
        <v>930</v>
      </c>
      <c r="D913" s="7" t="s">
        <v>19</v>
      </c>
      <c r="E913" s="8">
        <v>1275851</v>
      </c>
    </row>
    <row r="914" spans="1:5" ht="31.5" hidden="1" x14ac:dyDescent="0.25">
      <c r="A914" s="5" t="s">
        <v>10</v>
      </c>
      <c r="B914" s="5">
        <v>4634</v>
      </c>
      <c r="C914" s="6" t="s">
        <v>931</v>
      </c>
      <c r="D914" s="7" t="s">
        <v>19</v>
      </c>
      <c r="E914" s="8">
        <v>1466291</v>
      </c>
    </row>
    <row r="915" spans="1:5" ht="31.5" hidden="1" x14ac:dyDescent="0.25">
      <c r="A915" s="5" t="s">
        <v>10</v>
      </c>
      <c r="B915" s="5">
        <v>4635</v>
      </c>
      <c r="C915" s="6" t="s">
        <v>932</v>
      </c>
      <c r="D915" s="7" t="s">
        <v>19</v>
      </c>
      <c r="E915" s="8">
        <v>1638432</v>
      </c>
    </row>
    <row r="916" spans="1:5" ht="31.5" hidden="1" x14ac:dyDescent="0.25">
      <c r="A916" s="5" t="s">
        <v>10</v>
      </c>
      <c r="B916" s="5">
        <v>4636</v>
      </c>
      <c r="C916" s="6" t="s">
        <v>933</v>
      </c>
      <c r="D916" s="7" t="s">
        <v>19</v>
      </c>
      <c r="E916" s="8">
        <v>1855288</v>
      </c>
    </row>
    <row r="917" spans="1:5" ht="31.5" hidden="1" x14ac:dyDescent="0.25">
      <c r="A917" s="5" t="s">
        <v>10</v>
      </c>
      <c r="B917" s="5">
        <v>4637</v>
      </c>
      <c r="C917" s="6" t="s">
        <v>934</v>
      </c>
      <c r="D917" s="7" t="s">
        <v>19</v>
      </c>
      <c r="E917" s="8">
        <v>2086855</v>
      </c>
    </row>
    <row r="918" spans="1:5" ht="31.5" hidden="1" x14ac:dyDescent="0.25">
      <c r="A918" s="5" t="s">
        <v>10</v>
      </c>
      <c r="B918" s="5">
        <v>4638</v>
      </c>
      <c r="C918" s="6" t="s">
        <v>935</v>
      </c>
      <c r="D918" s="7" t="s">
        <v>19</v>
      </c>
      <c r="E918" s="8">
        <v>2320016</v>
      </c>
    </row>
    <row r="919" spans="1:5" ht="31.5" hidden="1" x14ac:dyDescent="0.25">
      <c r="A919" s="5" t="s">
        <v>10</v>
      </c>
      <c r="B919" s="5">
        <v>4639</v>
      </c>
      <c r="C919" s="6" t="s">
        <v>936</v>
      </c>
      <c r="D919" s="7" t="s">
        <v>1</v>
      </c>
      <c r="E919" s="8">
        <v>265737</v>
      </c>
    </row>
    <row r="920" spans="1:5" ht="31.5" hidden="1" x14ac:dyDescent="0.25">
      <c r="A920" s="5" t="s">
        <v>10</v>
      </c>
      <c r="B920" s="5">
        <v>4640</v>
      </c>
      <c r="C920" s="6" t="s">
        <v>937</v>
      </c>
      <c r="D920" s="7" t="s">
        <v>1</v>
      </c>
      <c r="E920" s="8">
        <v>247384</v>
      </c>
    </row>
    <row r="921" spans="1:5" ht="15.75" hidden="1" x14ac:dyDescent="0.25">
      <c r="A921" s="5" t="s">
        <v>10</v>
      </c>
      <c r="B921" s="5">
        <v>4641</v>
      </c>
      <c r="C921" s="6" t="s">
        <v>938</v>
      </c>
      <c r="D921" s="7" t="s">
        <v>22</v>
      </c>
      <c r="E921" s="8">
        <v>152592</v>
      </c>
    </row>
    <row r="922" spans="1:5" ht="15.75" hidden="1" x14ac:dyDescent="0.25">
      <c r="A922" s="5" t="s">
        <v>10</v>
      </c>
      <c r="B922" s="5">
        <v>4642</v>
      </c>
      <c r="C922" s="6" t="s">
        <v>939</v>
      </c>
      <c r="D922" s="7" t="s">
        <v>22</v>
      </c>
      <c r="E922" s="8">
        <v>189731</v>
      </c>
    </row>
    <row r="923" spans="1:5" ht="15.75" hidden="1" x14ac:dyDescent="0.25">
      <c r="A923" s="5" t="s">
        <v>10</v>
      </c>
      <c r="B923" s="5">
        <v>4643</v>
      </c>
      <c r="C923" s="6" t="s">
        <v>940</v>
      </c>
      <c r="D923" s="7" t="s">
        <v>22</v>
      </c>
      <c r="E923" s="8">
        <v>230822</v>
      </c>
    </row>
    <row r="924" spans="1:5" ht="15.75" hidden="1" x14ac:dyDescent="0.25">
      <c r="A924" s="5" t="s">
        <v>10</v>
      </c>
      <c r="B924" s="5">
        <v>4644</v>
      </c>
      <c r="C924" s="6" t="s">
        <v>941</v>
      </c>
      <c r="D924" s="7" t="s">
        <v>22</v>
      </c>
      <c r="E924" s="8">
        <v>312652</v>
      </c>
    </row>
    <row r="925" spans="1:5" ht="15.75" hidden="1" x14ac:dyDescent="0.25">
      <c r="A925" s="5" t="s">
        <v>10</v>
      </c>
      <c r="B925" s="5">
        <v>4645</v>
      </c>
      <c r="C925" s="6" t="s">
        <v>942</v>
      </c>
      <c r="D925" s="7" t="s">
        <v>22</v>
      </c>
      <c r="E925" s="8">
        <v>482225</v>
      </c>
    </row>
    <row r="926" spans="1:5" ht="15.75" hidden="1" x14ac:dyDescent="0.25">
      <c r="A926" s="5" t="s">
        <v>10</v>
      </c>
      <c r="B926" s="5">
        <v>4646</v>
      </c>
      <c r="C926" s="6" t="s">
        <v>943</v>
      </c>
      <c r="D926" s="7" t="s">
        <v>22</v>
      </c>
      <c r="E926" s="8">
        <v>643429</v>
      </c>
    </row>
    <row r="927" spans="1:5" ht="15.75" hidden="1" x14ac:dyDescent="0.25">
      <c r="A927" s="5" t="s">
        <v>10</v>
      </c>
      <c r="B927" s="5">
        <v>4647</v>
      </c>
      <c r="C927" s="6" t="s">
        <v>944</v>
      </c>
      <c r="D927" s="7" t="s">
        <v>22</v>
      </c>
      <c r="E927" s="8">
        <v>648531</v>
      </c>
    </row>
    <row r="928" spans="1:5" ht="15.75" hidden="1" x14ac:dyDescent="0.25">
      <c r="A928" s="5" t="s">
        <v>10</v>
      </c>
      <c r="B928" s="5">
        <v>4648</v>
      </c>
      <c r="C928" s="6" t="s">
        <v>945</v>
      </c>
      <c r="D928" s="7" t="s">
        <v>22</v>
      </c>
      <c r="E928" s="8">
        <v>736078</v>
      </c>
    </row>
    <row r="929" spans="1:5" ht="15.75" hidden="1" x14ac:dyDescent="0.25">
      <c r="A929" s="5" t="s">
        <v>10</v>
      </c>
      <c r="B929" s="5">
        <v>4649</v>
      </c>
      <c r="C929" s="6" t="s">
        <v>946</v>
      </c>
      <c r="D929" s="7" t="s">
        <v>22</v>
      </c>
      <c r="E929" s="8">
        <v>777720</v>
      </c>
    </row>
    <row r="930" spans="1:5" ht="15.75" hidden="1" x14ac:dyDescent="0.25">
      <c r="A930" s="5" t="s">
        <v>10</v>
      </c>
      <c r="B930" s="5">
        <v>4650</v>
      </c>
      <c r="C930" s="6" t="s">
        <v>947</v>
      </c>
      <c r="D930" s="7" t="s">
        <v>22</v>
      </c>
      <c r="E930" s="8">
        <v>834661</v>
      </c>
    </row>
    <row r="931" spans="1:5" ht="15.75" hidden="1" x14ac:dyDescent="0.25">
      <c r="A931" s="5" t="s">
        <v>10</v>
      </c>
      <c r="B931" s="5">
        <v>4651</v>
      </c>
      <c r="C931" s="6" t="s">
        <v>948</v>
      </c>
      <c r="D931" s="7" t="s">
        <v>22</v>
      </c>
      <c r="E931" s="8">
        <v>897203</v>
      </c>
    </row>
    <row r="932" spans="1:5" ht="15.75" hidden="1" x14ac:dyDescent="0.25">
      <c r="A932" s="5" t="s">
        <v>10</v>
      </c>
      <c r="B932" s="5">
        <v>4652</v>
      </c>
      <c r="C932" s="6" t="s">
        <v>949</v>
      </c>
      <c r="D932" s="7" t="s">
        <v>22</v>
      </c>
      <c r="E932" s="8">
        <v>998730</v>
      </c>
    </row>
    <row r="933" spans="1:5" ht="15.75" hidden="1" x14ac:dyDescent="0.25">
      <c r="A933" s="5" t="s">
        <v>10</v>
      </c>
      <c r="B933" s="5">
        <v>4653</v>
      </c>
      <c r="C933" s="6" t="s">
        <v>950</v>
      </c>
      <c r="D933" s="7" t="s">
        <v>22</v>
      </c>
      <c r="E933" s="8">
        <v>1052949</v>
      </c>
    </row>
    <row r="934" spans="1:5" ht="15.75" hidden="1" x14ac:dyDescent="0.25">
      <c r="A934" s="5" t="s">
        <v>10</v>
      </c>
      <c r="B934" s="5">
        <v>4654</v>
      </c>
      <c r="C934" s="6" t="s">
        <v>951</v>
      </c>
      <c r="D934" s="7" t="s">
        <v>22</v>
      </c>
      <c r="E934" s="8">
        <v>1112485</v>
      </c>
    </row>
    <row r="935" spans="1:5" ht="15.75" hidden="1" x14ac:dyDescent="0.25">
      <c r="A935" s="5" t="s">
        <v>10</v>
      </c>
      <c r="B935" s="5">
        <v>4655</v>
      </c>
      <c r="C935" s="6" t="s">
        <v>952</v>
      </c>
      <c r="D935" s="7" t="s">
        <v>22</v>
      </c>
      <c r="E935" s="8">
        <v>1239339</v>
      </c>
    </row>
    <row r="936" spans="1:5" ht="15.75" hidden="1" x14ac:dyDescent="0.25">
      <c r="A936" s="5" t="s">
        <v>10</v>
      </c>
      <c r="B936" s="5">
        <v>4656</v>
      </c>
      <c r="C936" s="6" t="s">
        <v>953</v>
      </c>
      <c r="D936" s="7" t="s">
        <v>22</v>
      </c>
      <c r="E936" s="8">
        <v>1303090</v>
      </c>
    </row>
    <row r="937" spans="1:5" ht="15.75" hidden="1" x14ac:dyDescent="0.25">
      <c r="A937" s="5" t="s">
        <v>10</v>
      </c>
      <c r="B937" s="5">
        <v>4657</v>
      </c>
      <c r="C937" s="6" t="s">
        <v>954</v>
      </c>
      <c r="D937" s="7" t="s">
        <v>22</v>
      </c>
      <c r="E937" s="8">
        <v>1474405</v>
      </c>
    </row>
    <row r="938" spans="1:5" ht="15.75" hidden="1" x14ac:dyDescent="0.25">
      <c r="A938" s="5" t="s">
        <v>10</v>
      </c>
      <c r="B938" s="5">
        <v>4658</v>
      </c>
      <c r="C938" s="6" t="s">
        <v>955</v>
      </c>
      <c r="D938" s="7" t="s">
        <v>22</v>
      </c>
      <c r="E938" s="8">
        <v>1638694</v>
      </c>
    </row>
    <row r="939" spans="1:5" ht="31.5" hidden="1" x14ac:dyDescent="0.25">
      <c r="A939" s="5" t="s">
        <v>10</v>
      </c>
      <c r="B939" s="5">
        <v>4659</v>
      </c>
      <c r="C939" s="6" t="s">
        <v>956</v>
      </c>
      <c r="D939" s="7" t="s">
        <v>19</v>
      </c>
      <c r="E939" s="8">
        <v>1777571</v>
      </c>
    </row>
    <row r="940" spans="1:5" ht="31.5" hidden="1" x14ac:dyDescent="0.25">
      <c r="A940" s="5" t="s">
        <v>10</v>
      </c>
      <c r="B940" s="5">
        <v>4660</v>
      </c>
      <c r="C940" s="6" t="s">
        <v>957</v>
      </c>
      <c r="D940" s="7" t="s">
        <v>19</v>
      </c>
      <c r="E940" s="8">
        <v>2132956</v>
      </c>
    </row>
    <row r="941" spans="1:5" ht="31.5" hidden="1" x14ac:dyDescent="0.25">
      <c r="A941" s="5" t="s">
        <v>10</v>
      </c>
      <c r="B941" s="5">
        <v>4661</v>
      </c>
      <c r="C941" s="6" t="s">
        <v>958</v>
      </c>
      <c r="D941" s="7" t="s">
        <v>19</v>
      </c>
      <c r="E941" s="8">
        <v>2922319</v>
      </c>
    </row>
    <row r="942" spans="1:5" ht="15.75" hidden="1" x14ac:dyDescent="0.25">
      <c r="A942" s="5" t="s">
        <v>10</v>
      </c>
      <c r="B942" s="5">
        <v>4662</v>
      </c>
      <c r="C942" s="6" t="s">
        <v>959</v>
      </c>
      <c r="D942" s="7" t="s">
        <v>22</v>
      </c>
      <c r="E942" s="8">
        <v>2096309</v>
      </c>
    </row>
    <row r="943" spans="1:5" ht="78.75" hidden="1" x14ac:dyDescent="0.25">
      <c r="A943" s="5" t="s">
        <v>10</v>
      </c>
      <c r="B943" s="5">
        <v>4663</v>
      </c>
      <c r="C943" s="6" t="s">
        <v>960</v>
      </c>
      <c r="D943" s="7" t="s">
        <v>1</v>
      </c>
      <c r="E943" s="8">
        <v>98217</v>
      </c>
    </row>
    <row r="944" spans="1:5" ht="31.5" hidden="1" x14ac:dyDescent="0.25">
      <c r="A944" s="5" t="s">
        <v>10</v>
      </c>
      <c r="B944" s="5">
        <v>4664</v>
      </c>
      <c r="C944" s="6" t="s">
        <v>961</v>
      </c>
      <c r="D944" s="7" t="s">
        <v>1</v>
      </c>
      <c r="E944" s="8">
        <v>228885</v>
      </c>
    </row>
    <row r="945" spans="1:5" ht="31.5" hidden="1" x14ac:dyDescent="0.25">
      <c r="A945" s="5" t="s">
        <v>10</v>
      </c>
      <c r="B945" s="5">
        <v>4665</v>
      </c>
      <c r="C945" s="6" t="s">
        <v>962</v>
      </c>
      <c r="D945" s="7" t="s">
        <v>1</v>
      </c>
      <c r="E945" s="8">
        <v>243837</v>
      </c>
    </row>
    <row r="946" spans="1:5" ht="31.5" hidden="1" x14ac:dyDescent="0.25">
      <c r="A946" s="5" t="s">
        <v>10</v>
      </c>
      <c r="B946" s="5">
        <v>4666</v>
      </c>
      <c r="C946" s="6" t="s">
        <v>963</v>
      </c>
      <c r="D946" s="7" t="s">
        <v>1</v>
      </c>
      <c r="E946" s="8">
        <v>203826</v>
      </c>
    </row>
    <row r="947" spans="1:5" ht="31.5" hidden="1" x14ac:dyDescent="0.25">
      <c r="A947" s="5" t="s">
        <v>10</v>
      </c>
      <c r="B947" s="5">
        <v>4667</v>
      </c>
      <c r="C947" s="6" t="s">
        <v>964</v>
      </c>
      <c r="D947" s="7" t="s">
        <v>1</v>
      </c>
      <c r="E947" s="8">
        <v>241310</v>
      </c>
    </row>
    <row r="948" spans="1:5" ht="31.5" hidden="1" x14ac:dyDescent="0.25">
      <c r="A948" s="5" t="s">
        <v>10</v>
      </c>
      <c r="B948" s="5">
        <v>4668</v>
      </c>
      <c r="C948" s="6" t="s">
        <v>965</v>
      </c>
      <c r="D948" s="7" t="s">
        <v>1</v>
      </c>
      <c r="E948" s="8">
        <v>5278</v>
      </c>
    </row>
    <row r="949" spans="1:5" ht="31.5" hidden="1" x14ac:dyDescent="0.25">
      <c r="A949" s="5" t="s">
        <v>10</v>
      </c>
      <c r="B949" s="5">
        <v>4669</v>
      </c>
      <c r="C949" s="6" t="s">
        <v>966</v>
      </c>
      <c r="D949" s="7" t="s">
        <v>1</v>
      </c>
      <c r="E949" s="8">
        <v>5424</v>
      </c>
    </row>
    <row r="950" spans="1:5" ht="31.5" hidden="1" x14ac:dyDescent="0.25">
      <c r="A950" s="5" t="s">
        <v>10</v>
      </c>
      <c r="B950" s="5">
        <v>4670</v>
      </c>
      <c r="C950" s="6" t="s">
        <v>967</v>
      </c>
      <c r="D950" s="7" t="s">
        <v>1</v>
      </c>
      <c r="E950" s="8">
        <v>5533</v>
      </c>
    </row>
    <row r="951" spans="1:5" ht="31.5" hidden="1" x14ac:dyDescent="0.25">
      <c r="A951" s="5" t="s">
        <v>10</v>
      </c>
      <c r="B951" s="5">
        <v>4671</v>
      </c>
      <c r="C951" s="6" t="s">
        <v>968</v>
      </c>
      <c r="D951" s="7" t="s">
        <v>1</v>
      </c>
      <c r="E951" s="8">
        <v>7255</v>
      </c>
    </row>
    <row r="952" spans="1:5" ht="31.5" hidden="1" x14ac:dyDescent="0.25">
      <c r="A952" s="5" t="s">
        <v>10</v>
      </c>
      <c r="B952" s="5">
        <v>4672</v>
      </c>
      <c r="C952" s="6" t="s">
        <v>969</v>
      </c>
      <c r="D952" s="7" t="s">
        <v>1</v>
      </c>
      <c r="E952" s="8">
        <v>5278</v>
      </c>
    </row>
    <row r="953" spans="1:5" ht="31.5" hidden="1" x14ac:dyDescent="0.25">
      <c r="A953" s="5" t="s">
        <v>10</v>
      </c>
      <c r="B953" s="5">
        <v>4673</v>
      </c>
      <c r="C953" s="6" t="s">
        <v>970</v>
      </c>
      <c r="D953" s="7" t="s">
        <v>1</v>
      </c>
      <c r="E953" s="8">
        <v>5424</v>
      </c>
    </row>
    <row r="954" spans="1:5" ht="31.5" hidden="1" x14ac:dyDescent="0.25">
      <c r="A954" s="5" t="s">
        <v>10</v>
      </c>
      <c r="B954" s="5">
        <v>4674</v>
      </c>
      <c r="C954" s="6" t="s">
        <v>971</v>
      </c>
      <c r="D954" s="7" t="s">
        <v>1</v>
      </c>
      <c r="E954" s="8">
        <v>6099</v>
      </c>
    </row>
    <row r="955" spans="1:5" ht="31.5" hidden="1" x14ac:dyDescent="0.25">
      <c r="A955" s="5" t="s">
        <v>10</v>
      </c>
      <c r="B955" s="5">
        <v>4675</v>
      </c>
      <c r="C955" s="6" t="s">
        <v>972</v>
      </c>
      <c r="D955" s="7" t="s">
        <v>22</v>
      </c>
      <c r="E955" s="8">
        <v>307156</v>
      </c>
    </row>
    <row r="956" spans="1:5" ht="31.5" hidden="1" x14ac:dyDescent="0.25">
      <c r="A956" s="5" t="s">
        <v>10</v>
      </c>
      <c r="B956" s="5">
        <v>4676</v>
      </c>
      <c r="C956" s="6" t="s">
        <v>973</v>
      </c>
      <c r="D956" s="7" t="s">
        <v>1</v>
      </c>
      <c r="E956" s="8">
        <v>7255</v>
      </c>
    </row>
    <row r="957" spans="1:5" ht="47.25" hidden="1" x14ac:dyDescent="0.25">
      <c r="A957" s="5" t="s">
        <v>10</v>
      </c>
      <c r="B957" s="5">
        <v>4677</v>
      </c>
      <c r="C957" s="6" t="s">
        <v>974</v>
      </c>
      <c r="D957" s="7" t="s">
        <v>1</v>
      </c>
      <c r="E957" s="8">
        <v>77624</v>
      </c>
    </row>
    <row r="958" spans="1:5" ht="47.25" hidden="1" x14ac:dyDescent="0.25">
      <c r="A958" s="5" t="s">
        <v>10</v>
      </c>
      <c r="B958" s="5">
        <v>4678</v>
      </c>
      <c r="C958" s="6" t="s">
        <v>975</v>
      </c>
      <c r="D958" s="7" t="s">
        <v>1</v>
      </c>
      <c r="E958" s="8">
        <v>72103</v>
      </c>
    </row>
    <row r="959" spans="1:5" ht="47.25" hidden="1" x14ac:dyDescent="0.25">
      <c r="A959" s="5" t="s">
        <v>10</v>
      </c>
      <c r="B959" s="5">
        <v>4679</v>
      </c>
      <c r="C959" s="6" t="s">
        <v>976</v>
      </c>
      <c r="D959" s="7" t="s">
        <v>1</v>
      </c>
      <c r="E959" s="8">
        <v>59123</v>
      </c>
    </row>
    <row r="960" spans="1:5" ht="47.25" hidden="1" x14ac:dyDescent="0.25">
      <c r="A960" s="5" t="s">
        <v>10</v>
      </c>
      <c r="B960" s="5">
        <v>4680</v>
      </c>
      <c r="C960" s="6" t="s">
        <v>977</v>
      </c>
      <c r="D960" s="7" t="s">
        <v>1</v>
      </c>
      <c r="E960" s="8">
        <v>63283</v>
      </c>
    </row>
    <row r="961" spans="1:5" ht="47.25" hidden="1" x14ac:dyDescent="0.25">
      <c r="A961" s="5" t="s">
        <v>10</v>
      </c>
      <c r="B961" s="5">
        <v>4681</v>
      </c>
      <c r="C961" s="6" t="s">
        <v>978</v>
      </c>
      <c r="D961" s="7" t="s">
        <v>1</v>
      </c>
      <c r="E961" s="8">
        <v>75243</v>
      </c>
    </row>
    <row r="962" spans="1:5" ht="47.25" hidden="1" x14ac:dyDescent="0.25">
      <c r="A962" s="5" t="s">
        <v>10</v>
      </c>
      <c r="B962" s="5">
        <v>4682</v>
      </c>
      <c r="C962" s="6" t="s">
        <v>979</v>
      </c>
      <c r="D962" s="7" t="s">
        <v>1</v>
      </c>
      <c r="E962" s="8">
        <v>98408</v>
      </c>
    </row>
    <row r="963" spans="1:5" ht="47.25" hidden="1" x14ac:dyDescent="0.25">
      <c r="A963" s="5" t="s">
        <v>10</v>
      </c>
      <c r="B963" s="5">
        <v>4683</v>
      </c>
      <c r="C963" s="6" t="s">
        <v>980</v>
      </c>
      <c r="D963" s="7" t="s">
        <v>1</v>
      </c>
      <c r="E963" s="8">
        <v>114192</v>
      </c>
    </row>
    <row r="964" spans="1:5" ht="47.25" hidden="1" x14ac:dyDescent="0.25">
      <c r="A964" s="5" t="s">
        <v>10</v>
      </c>
      <c r="B964" s="5">
        <v>4684</v>
      </c>
      <c r="C964" s="6" t="s">
        <v>981</v>
      </c>
      <c r="D964" s="7" t="s">
        <v>1</v>
      </c>
      <c r="E964" s="8">
        <v>114528</v>
      </c>
    </row>
    <row r="965" spans="1:5" ht="47.25" hidden="1" x14ac:dyDescent="0.25">
      <c r="A965" s="5" t="s">
        <v>10</v>
      </c>
      <c r="B965" s="5">
        <v>4685</v>
      </c>
      <c r="C965" s="6" t="s">
        <v>982</v>
      </c>
      <c r="D965" s="7" t="s">
        <v>1</v>
      </c>
      <c r="E965" s="8">
        <v>102568</v>
      </c>
    </row>
    <row r="966" spans="1:5" ht="31.5" hidden="1" x14ac:dyDescent="0.25">
      <c r="A966" s="5" t="s">
        <v>10</v>
      </c>
      <c r="B966" s="5">
        <v>4686</v>
      </c>
      <c r="C966" s="6" t="s">
        <v>983</v>
      </c>
      <c r="D966" s="7" t="s">
        <v>22</v>
      </c>
      <c r="E966" s="8">
        <v>153085</v>
      </c>
    </row>
    <row r="967" spans="1:5" ht="31.5" hidden="1" x14ac:dyDescent="0.25">
      <c r="A967" s="5" t="s">
        <v>10</v>
      </c>
      <c r="B967" s="5">
        <v>4687</v>
      </c>
      <c r="C967" s="6" t="s">
        <v>984</v>
      </c>
      <c r="D967" s="7" t="s">
        <v>22</v>
      </c>
      <c r="E967" s="8">
        <v>93401</v>
      </c>
    </row>
    <row r="968" spans="1:5" ht="47.25" hidden="1" x14ac:dyDescent="0.25">
      <c r="A968" s="5" t="s">
        <v>10</v>
      </c>
      <c r="B968" s="5">
        <v>4688</v>
      </c>
      <c r="C968" s="6" t="s">
        <v>985</v>
      </c>
      <c r="D968" s="7" t="s">
        <v>22</v>
      </c>
      <c r="E968" s="8">
        <v>165973</v>
      </c>
    </row>
    <row r="969" spans="1:5" ht="31.5" hidden="1" x14ac:dyDescent="0.25">
      <c r="A969" s="5" t="s">
        <v>10</v>
      </c>
      <c r="B969" s="5">
        <v>4689</v>
      </c>
      <c r="C969" s="6" t="s">
        <v>986</v>
      </c>
      <c r="D969" s="7" t="s">
        <v>22</v>
      </c>
      <c r="E969" s="8">
        <v>125538</v>
      </c>
    </row>
    <row r="970" spans="1:5" ht="31.5" hidden="1" x14ac:dyDescent="0.25">
      <c r="A970" s="5" t="s">
        <v>10</v>
      </c>
      <c r="B970" s="5">
        <v>4690</v>
      </c>
      <c r="C970" s="6" t="s">
        <v>987</v>
      </c>
      <c r="D970" s="7" t="s">
        <v>22</v>
      </c>
      <c r="E970" s="8">
        <v>125085</v>
      </c>
    </row>
    <row r="971" spans="1:5" ht="31.5" hidden="1" x14ac:dyDescent="0.25">
      <c r="A971" s="5" t="s">
        <v>10</v>
      </c>
      <c r="B971" s="5">
        <v>4691</v>
      </c>
      <c r="C971" s="6" t="s">
        <v>988</v>
      </c>
      <c r="D971" s="7" t="s">
        <v>22</v>
      </c>
      <c r="E971" s="8">
        <v>91354</v>
      </c>
    </row>
    <row r="972" spans="1:5" ht="31.5" hidden="1" x14ac:dyDescent="0.25">
      <c r="A972" s="5" t="s">
        <v>10</v>
      </c>
      <c r="B972" s="5">
        <v>4692</v>
      </c>
      <c r="C972" s="6" t="s">
        <v>989</v>
      </c>
      <c r="D972" s="7" t="s">
        <v>22</v>
      </c>
      <c r="E972" s="8">
        <v>122624</v>
      </c>
    </row>
    <row r="973" spans="1:5" ht="31.5" hidden="1" x14ac:dyDescent="0.25">
      <c r="A973" s="5" t="s">
        <v>10</v>
      </c>
      <c r="B973" s="5">
        <v>4693</v>
      </c>
      <c r="C973" s="6" t="s">
        <v>990</v>
      </c>
      <c r="D973" s="7" t="s">
        <v>22</v>
      </c>
      <c r="E973" s="8">
        <v>122171</v>
      </c>
    </row>
    <row r="974" spans="1:5" ht="31.5" hidden="1" x14ac:dyDescent="0.25">
      <c r="A974" s="5" t="s">
        <v>10</v>
      </c>
      <c r="B974" s="5">
        <v>4694</v>
      </c>
      <c r="C974" s="6" t="s">
        <v>991</v>
      </c>
      <c r="D974" s="7" t="s">
        <v>22</v>
      </c>
      <c r="E974" s="8">
        <v>93022</v>
      </c>
    </row>
    <row r="975" spans="1:5" ht="47.25" hidden="1" x14ac:dyDescent="0.25">
      <c r="A975" s="5" t="s">
        <v>10</v>
      </c>
      <c r="B975" s="5">
        <v>4695</v>
      </c>
      <c r="C975" s="6" t="s">
        <v>992</v>
      </c>
      <c r="D975" s="7" t="s">
        <v>368</v>
      </c>
      <c r="E975" s="8">
        <v>1616</v>
      </c>
    </row>
    <row r="976" spans="1:5" ht="47.25" hidden="1" x14ac:dyDescent="0.25">
      <c r="A976" s="5" t="s">
        <v>10</v>
      </c>
      <c r="B976" s="5">
        <v>4696</v>
      </c>
      <c r="C976" s="6" t="s">
        <v>993</v>
      </c>
      <c r="D976" s="7" t="s">
        <v>368</v>
      </c>
      <c r="E976" s="8">
        <v>2189</v>
      </c>
    </row>
    <row r="977" spans="1:5" ht="31.5" hidden="1" x14ac:dyDescent="0.25">
      <c r="A977" s="5" t="s">
        <v>10</v>
      </c>
      <c r="B977" s="5">
        <v>4697</v>
      </c>
      <c r="C977" s="6" t="s">
        <v>994</v>
      </c>
      <c r="D977" s="7" t="s">
        <v>22</v>
      </c>
      <c r="E977" s="8">
        <v>160805</v>
      </c>
    </row>
    <row r="978" spans="1:5" ht="31.5" hidden="1" x14ac:dyDescent="0.25">
      <c r="A978" s="5" t="s">
        <v>10</v>
      </c>
      <c r="B978" s="5">
        <v>4698</v>
      </c>
      <c r="C978" s="6" t="s">
        <v>995</v>
      </c>
      <c r="D978" s="7" t="s">
        <v>22</v>
      </c>
      <c r="E978" s="8">
        <v>160794</v>
      </c>
    </row>
    <row r="979" spans="1:5" ht="31.5" hidden="1" x14ac:dyDescent="0.25">
      <c r="A979" s="5" t="s">
        <v>10</v>
      </c>
      <c r="B979" s="5">
        <v>4699</v>
      </c>
      <c r="C979" s="6" t="s">
        <v>996</v>
      </c>
      <c r="D979" s="7" t="s">
        <v>22</v>
      </c>
      <c r="E979" s="8">
        <v>145614</v>
      </c>
    </row>
    <row r="980" spans="1:5" ht="31.5" hidden="1" x14ac:dyDescent="0.25">
      <c r="A980" s="5" t="s">
        <v>10</v>
      </c>
      <c r="B980" s="5">
        <v>4700</v>
      </c>
      <c r="C980" s="6" t="s">
        <v>997</v>
      </c>
      <c r="D980" s="7" t="s">
        <v>22</v>
      </c>
      <c r="E980" s="8">
        <v>141795</v>
      </c>
    </row>
    <row r="981" spans="1:5" ht="31.5" hidden="1" x14ac:dyDescent="0.25">
      <c r="A981" s="5" t="s">
        <v>10</v>
      </c>
      <c r="B981" s="5">
        <v>4702</v>
      </c>
      <c r="C981" s="6" t="s">
        <v>998</v>
      </c>
      <c r="D981" s="7" t="s">
        <v>1</v>
      </c>
      <c r="E981" s="8">
        <v>2447</v>
      </c>
    </row>
    <row r="982" spans="1:5" ht="15.75" hidden="1" x14ac:dyDescent="0.25">
      <c r="A982" s="5" t="s">
        <v>10</v>
      </c>
      <c r="B982" s="5">
        <v>4703</v>
      </c>
      <c r="C982" s="6" t="s">
        <v>999</v>
      </c>
      <c r="D982" s="7" t="s">
        <v>1</v>
      </c>
      <c r="E982" s="8">
        <v>2309</v>
      </c>
    </row>
    <row r="983" spans="1:5" ht="15.75" hidden="1" x14ac:dyDescent="0.25">
      <c r="A983" s="5" t="s">
        <v>10</v>
      </c>
      <c r="B983" s="5">
        <v>4704</v>
      </c>
      <c r="C983" s="6" t="s">
        <v>1000</v>
      </c>
      <c r="D983" s="7" t="s">
        <v>1</v>
      </c>
      <c r="E983" s="8">
        <v>2431</v>
      </c>
    </row>
    <row r="984" spans="1:5" ht="31.5" hidden="1" x14ac:dyDescent="0.25">
      <c r="A984" s="5" t="s">
        <v>10</v>
      </c>
      <c r="B984" s="5">
        <v>4705</v>
      </c>
      <c r="C984" s="6" t="s">
        <v>1001</v>
      </c>
      <c r="D984" s="7" t="s">
        <v>1</v>
      </c>
      <c r="E984" s="8">
        <v>61373</v>
      </c>
    </row>
    <row r="985" spans="1:5" ht="31.5" hidden="1" x14ac:dyDescent="0.25">
      <c r="A985" s="5" t="s">
        <v>10</v>
      </c>
      <c r="B985" s="5">
        <v>4706</v>
      </c>
      <c r="C985" s="6" t="s">
        <v>1002</v>
      </c>
      <c r="D985" s="7" t="s">
        <v>1</v>
      </c>
      <c r="E985" s="8">
        <v>61495</v>
      </c>
    </row>
    <row r="986" spans="1:5" ht="31.5" hidden="1" x14ac:dyDescent="0.25">
      <c r="A986" s="5" t="s">
        <v>10</v>
      </c>
      <c r="B986" s="5">
        <v>4708</v>
      </c>
      <c r="C986" s="6" t="s">
        <v>1003</v>
      </c>
      <c r="D986" s="7" t="s">
        <v>1</v>
      </c>
      <c r="E986" s="8">
        <v>312516</v>
      </c>
    </row>
    <row r="987" spans="1:5" ht="78.75" hidden="1" x14ac:dyDescent="0.25">
      <c r="A987" s="5" t="s">
        <v>10</v>
      </c>
      <c r="B987" s="5">
        <v>4709</v>
      </c>
      <c r="C987" s="6" t="s">
        <v>1004</v>
      </c>
      <c r="D987" s="7" t="s">
        <v>1</v>
      </c>
      <c r="E987" s="8">
        <v>83319</v>
      </c>
    </row>
    <row r="988" spans="1:5" ht="31.5" hidden="1" x14ac:dyDescent="0.25">
      <c r="A988" s="5" t="s">
        <v>10</v>
      </c>
      <c r="B988" s="5">
        <v>4710</v>
      </c>
      <c r="C988" s="6" t="s">
        <v>1005</v>
      </c>
      <c r="D988" s="7" t="s">
        <v>19</v>
      </c>
      <c r="E988" s="8">
        <v>9248</v>
      </c>
    </row>
    <row r="989" spans="1:5" ht="47.25" hidden="1" x14ac:dyDescent="0.25">
      <c r="A989" s="5" t="s">
        <v>10</v>
      </c>
      <c r="B989" s="5">
        <v>4711</v>
      </c>
      <c r="C989" s="6" t="s">
        <v>1006</v>
      </c>
      <c r="D989" s="7" t="s">
        <v>22</v>
      </c>
      <c r="E989" s="8">
        <v>27187</v>
      </c>
    </row>
    <row r="990" spans="1:5" ht="31.5" hidden="1" x14ac:dyDescent="0.25">
      <c r="A990" s="5" t="s">
        <v>10</v>
      </c>
      <c r="B990" s="5">
        <v>4712</v>
      </c>
      <c r="C990" s="6" t="s">
        <v>1007</v>
      </c>
      <c r="D990" s="7" t="s">
        <v>0</v>
      </c>
      <c r="E990" s="8">
        <v>882387</v>
      </c>
    </row>
    <row r="991" spans="1:5" ht="47.25" hidden="1" x14ac:dyDescent="0.25">
      <c r="A991" s="5" t="s">
        <v>10</v>
      </c>
      <c r="B991" s="5">
        <v>4737</v>
      </c>
      <c r="C991" s="6" t="s">
        <v>1008</v>
      </c>
      <c r="D991" s="7" t="s">
        <v>19</v>
      </c>
      <c r="E991" s="8">
        <v>780897</v>
      </c>
    </row>
    <row r="992" spans="1:5" ht="47.25" hidden="1" x14ac:dyDescent="0.25">
      <c r="A992" s="5" t="s">
        <v>10</v>
      </c>
      <c r="B992" s="5">
        <v>4738</v>
      </c>
      <c r="C992" s="6" t="s">
        <v>1009</v>
      </c>
      <c r="D992" s="7" t="s">
        <v>19</v>
      </c>
      <c r="E992" s="8">
        <v>592658</v>
      </c>
    </row>
    <row r="993" spans="1:5" ht="47.25" hidden="1" x14ac:dyDescent="0.25">
      <c r="A993" s="5" t="s">
        <v>10</v>
      </c>
      <c r="B993" s="5">
        <v>4739</v>
      </c>
      <c r="C993" s="6" t="s">
        <v>1010</v>
      </c>
      <c r="D993" s="7" t="s">
        <v>19</v>
      </c>
      <c r="E993" s="8">
        <v>851101</v>
      </c>
    </row>
    <row r="994" spans="1:5" ht="47.25" hidden="1" x14ac:dyDescent="0.25">
      <c r="A994" s="5" t="s">
        <v>10</v>
      </c>
      <c r="B994" s="5">
        <v>4740</v>
      </c>
      <c r="C994" s="6" t="s">
        <v>1011</v>
      </c>
      <c r="D994" s="7" t="s">
        <v>19</v>
      </c>
      <c r="E994" s="8">
        <v>929525</v>
      </c>
    </row>
    <row r="995" spans="1:5" ht="47.25" hidden="1" x14ac:dyDescent="0.25">
      <c r="A995" s="5" t="s">
        <v>10</v>
      </c>
      <c r="B995" s="5">
        <v>4741</v>
      </c>
      <c r="C995" s="6" t="s">
        <v>1012</v>
      </c>
      <c r="D995" s="7" t="s">
        <v>19</v>
      </c>
      <c r="E995" s="8">
        <v>1268793</v>
      </c>
    </row>
    <row r="996" spans="1:5" ht="47.25" hidden="1" x14ac:dyDescent="0.25">
      <c r="A996" s="5" t="s">
        <v>10</v>
      </c>
      <c r="B996" s="5">
        <v>4742</v>
      </c>
      <c r="C996" s="6" t="s">
        <v>1013</v>
      </c>
      <c r="D996" s="7" t="s">
        <v>19</v>
      </c>
      <c r="E996" s="8">
        <v>1363754</v>
      </c>
    </row>
    <row r="997" spans="1:5" ht="47.25" hidden="1" x14ac:dyDescent="0.25">
      <c r="A997" s="5" t="s">
        <v>10</v>
      </c>
      <c r="B997" s="5">
        <v>4743</v>
      </c>
      <c r="C997" s="6" t="s">
        <v>1014</v>
      </c>
      <c r="D997" s="7" t="s">
        <v>0</v>
      </c>
      <c r="E997" s="8">
        <v>135738</v>
      </c>
    </row>
    <row r="998" spans="1:5" ht="47.25" hidden="1" x14ac:dyDescent="0.25">
      <c r="A998" s="5" t="s">
        <v>10</v>
      </c>
      <c r="B998" s="5">
        <v>4744</v>
      </c>
      <c r="C998" s="6" t="s">
        <v>1015</v>
      </c>
      <c r="D998" s="7" t="s">
        <v>0</v>
      </c>
      <c r="E998" s="8">
        <v>146853</v>
      </c>
    </row>
    <row r="999" spans="1:5" ht="47.25" hidden="1" x14ac:dyDescent="0.25">
      <c r="A999" s="5" t="s">
        <v>10</v>
      </c>
      <c r="B999" s="5">
        <v>4745</v>
      </c>
      <c r="C999" s="6" t="s">
        <v>1016</v>
      </c>
      <c r="D999" s="7" t="s">
        <v>0</v>
      </c>
      <c r="E999" s="8">
        <v>135738</v>
      </c>
    </row>
    <row r="1000" spans="1:5" ht="47.25" hidden="1" x14ac:dyDescent="0.25">
      <c r="A1000" s="5" t="s">
        <v>10</v>
      </c>
      <c r="B1000" s="5">
        <v>4746</v>
      </c>
      <c r="C1000" s="6" t="s">
        <v>1017</v>
      </c>
      <c r="D1000" s="7" t="s">
        <v>0</v>
      </c>
      <c r="E1000" s="8">
        <v>128003</v>
      </c>
    </row>
    <row r="1001" spans="1:5" ht="47.25" hidden="1" x14ac:dyDescent="0.25">
      <c r="A1001" s="5" t="s">
        <v>10</v>
      </c>
      <c r="B1001" s="5">
        <v>4747</v>
      </c>
      <c r="C1001" s="6" t="s">
        <v>1018</v>
      </c>
      <c r="D1001" s="7" t="s">
        <v>0</v>
      </c>
      <c r="E1001" s="8">
        <v>128003</v>
      </c>
    </row>
    <row r="1002" spans="1:5" ht="47.25" hidden="1" x14ac:dyDescent="0.25">
      <c r="A1002" s="5" t="s">
        <v>10</v>
      </c>
      <c r="B1002" s="5">
        <v>4748</v>
      </c>
      <c r="C1002" s="6" t="s">
        <v>1019</v>
      </c>
      <c r="D1002" s="7" t="s">
        <v>0</v>
      </c>
      <c r="E1002" s="8">
        <v>128003</v>
      </c>
    </row>
    <row r="1003" spans="1:5" ht="47.25" hidden="1" x14ac:dyDescent="0.25">
      <c r="A1003" s="5" t="s">
        <v>10</v>
      </c>
      <c r="B1003" s="5">
        <v>4749</v>
      </c>
      <c r="C1003" s="6" t="s">
        <v>1020</v>
      </c>
      <c r="D1003" s="7" t="s">
        <v>0</v>
      </c>
      <c r="E1003" s="8">
        <v>126338</v>
      </c>
    </row>
    <row r="1004" spans="1:5" ht="31.5" hidden="1" x14ac:dyDescent="0.25">
      <c r="A1004" s="5" t="s">
        <v>10</v>
      </c>
      <c r="B1004" s="5">
        <v>4750</v>
      </c>
      <c r="C1004" s="6" t="s">
        <v>1021</v>
      </c>
      <c r="D1004" s="7" t="s">
        <v>0</v>
      </c>
      <c r="E1004" s="8">
        <v>327058</v>
      </c>
    </row>
    <row r="1005" spans="1:5" ht="31.5" hidden="1" x14ac:dyDescent="0.25">
      <c r="A1005" s="5" t="s">
        <v>10</v>
      </c>
      <c r="B1005" s="5">
        <v>4751</v>
      </c>
      <c r="C1005" s="6" t="s">
        <v>1022</v>
      </c>
      <c r="D1005" s="7" t="s">
        <v>19</v>
      </c>
      <c r="E1005" s="8">
        <v>10537</v>
      </c>
    </row>
    <row r="1006" spans="1:5" ht="31.5" hidden="1" x14ac:dyDescent="0.25">
      <c r="A1006" s="5" t="s">
        <v>10</v>
      </c>
      <c r="B1006" s="5">
        <v>4752</v>
      </c>
      <c r="C1006" s="6" t="s">
        <v>1023</v>
      </c>
      <c r="D1006" s="7" t="s">
        <v>1</v>
      </c>
      <c r="E1006" s="8">
        <v>93733</v>
      </c>
    </row>
    <row r="1007" spans="1:5" ht="47.25" hidden="1" x14ac:dyDescent="0.25">
      <c r="A1007" s="5" t="s">
        <v>10</v>
      </c>
      <c r="B1007" s="5">
        <v>4753</v>
      </c>
      <c r="C1007" s="6" t="s">
        <v>1024</v>
      </c>
      <c r="D1007" s="7" t="s">
        <v>0</v>
      </c>
      <c r="E1007" s="8">
        <v>134793</v>
      </c>
    </row>
    <row r="1008" spans="1:5" ht="47.25" hidden="1" x14ac:dyDescent="0.25">
      <c r="A1008" s="5" t="s">
        <v>10</v>
      </c>
      <c r="B1008" s="5">
        <v>4754</v>
      </c>
      <c r="C1008" s="6" t="s">
        <v>1025</v>
      </c>
      <c r="D1008" s="7" t="s">
        <v>0</v>
      </c>
      <c r="E1008" s="8">
        <v>134793</v>
      </c>
    </row>
    <row r="1009" spans="1:5" ht="47.25" hidden="1" x14ac:dyDescent="0.25">
      <c r="A1009" s="5" t="s">
        <v>10</v>
      </c>
      <c r="B1009" s="5">
        <v>4755</v>
      </c>
      <c r="C1009" s="6" t="s">
        <v>1026</v>
      </c>
      <c r="D1009" s="7" t="s">
        <v>0</v>
      </c>
      <c r="E1009" s="8">
        <v>134793</v>
      </c>
    </row>
    <row r="1010" spans="1:5" ht="47.25" hidden="1" x14ac:dyDescent="0.25">
      <c r="A1010" s="5" t="s">
        <v>10</v>
      </c>
      <c r="B1010" s="5">
        <v>4756</v>
      </c>
      <c r="C1010" s="6" t="s">
        <v>1027</v>
      </c>
      <c r="D1010" s="7" t="s">
        <v>1</v>
      </c>
      <c r="E1010" s="8">
        <v>87459</v>
      </c>
    </row>
    <row r="1011" spans="1:5" ht="47.25" hidden="1" x14ac:dyDescent="0.25">
      <c r="A1011" s="5" t="s">
        <v>10</v>
      </c>
      <c r="B1011" s="5">
        <v>4757</v>
      </c>
      <c r="C1011" s="6" t="s">
        <v>1028</v>
      </c>
      <c r="D1011" s="7" t="s">
        <v>1</v>
      </c>
      <c r="E1011" s="8">
        <v>77522</v>
      </c>
    </row>
    <row r="1012" spans="1:5" ht="15.75" hidden="1" x14ac:dyDescent="0.25">
      <c r="A1012" s="5" t="s">
        <v>10</v>
      </c>
      <c r="B1012" s="5">
        <v>4758</v>
      </c>
      <c r="C1012" s="6" t="s">
        <v>1029</v>
      </c>
      <c r="D1012" s="7" t="s">
        <v>19</v>
      </c>
      <c r="E1012" s="8">
        <v>6206</v>
      </c>
    </row>
    <row r="1013" spans="1:5" ht="31.5" hidden="1" x14ac:dyDescent="0.25">
      <c r="A1013" s="5" t="s">
        <v>10</v>
      </c>
      <c r="B1013" s="5">
        <v>4759</v>
      </c>
      <c r="C1013" s="6" t="s">
        <v>1030</v>
      </c>
      <c r="D1013" s="7" t="s">
        <v>19</v>
      </c>
      <c r="E1013" s="8">
        <v>32822</v>
      </c>
    </row>
    <row r="1014" spans="1:5" ht="31.5" hidden="1" x14ac:dyDescent="0.25">
      <c r="A1014" s="5" t="s">
        <v>10</v>
      </c>
      <c r="B1014" s="5">
        <v>4760</v>
      </c>
      <c r="C1014" s="6" t="s">
        <v>1031</v>
      </c>
      <c r="D1014" s="7" t="s">
        <v>1</v>
      </c>
      <c r="E1014" s="8">
        <v>484432</v>
      </c>
    </row>
    <row r="1015" spans="1:5" ht="31.5" hidden="1" x14ac:dyDescent="0.25">
      <c r="A1015" s="5" t="s">
        <v>10</v>
      </c>
      <c r="B1015" s="5">
        <v>4761</v>
      </c>
      <c r="C1015" s="6" t="s">
        <v>1032</v>
      </c>
      <c r="D1015" s="7" t="s">
        <v>19</v>
      </c>
      <c r="E1015" s="8">
        <v>221425</v>
      </c>
    </row>
    <row r="1016" spans="1:5" ht="31.5" hidden="1" x14ac:dyDescent="0.25">
      <c r="A1016" s="5" t="s">
        <v>10</v>
      </c>
      <c r="B1016" s="5">
        <v>4762</v>
      </c>
      <c r="C1016" s="6" t="s">
        <v>1033</v>
      </c>
      <c r="D1016" s="7" t="s">
        <v>19</v>
      </c>
      <c r="E1016" s="8">
        <v>29263</v>
      </c>
    </row>
    <row r="1017" spans="1:5" ht="31.5" hidden="1" x14ac:dyDescent="0.25">
      <c r="A1017" s="5" t="s">
        <v>10</v>
      </c>
      <c r="B1017" s="5">
        <v>4764</v>
      </c>
      <c r="C1017" s="6" t="s">
        <v>1034</v>
      </c>
      <c r="D1017" s="7" t="s">
        <v>22</v>
      </c>
      <c r="E1017" s="8">
        <v>1342</v>
      </c>
    </row>
    <row r="1018" spans="1:5" ht="31.5" hidden="1" x14ac:dyDescent="0.25">
      <c r="A1018" s="5" t="s">
        <v>10</v>
      </c>
      <c r="B1018" s="5">
        <v>4765</v>
      </c>
      <c r="C1018" s="6" t="s">
        <v>1035</v>
      </c>
      <c r="D1018" s="7" t="s">
        <v>22</v>
      </c>
      <c r="E1018" s="8">
        <v>1618</v>
      </c>
    </row>
    <row r="1019" spans="1:5" ht="47.25" hidden="1" x14ac:dyDescent="0.25">
      <c r="A1019" s="5" t="s">
        <v>10</v>
      </c>
      <c r="B1019" s="5">
        <v>4767</v>
      </c>
      <c r="C1019" s="6" t="s">
        <v>1036</v>
      </c>
      <c r="D1019" s="7" t="s">
        <v>0</v>
      </c>
      <c r="E1019" s="8">
        <v>119175</v>
      </c>
    </row>
    <row r="1020" spans="1:5" ht="47.25" hidden="1" x14ac:dyDescent="0.25">
      <c r="A1020" s="5" t="s">
        <v>10</v>
      </c>
      <c r="B1020" s="5">
        <v>4768</v>
      </c>
      <c r="C1020" s="6" t="s">
        <v>1037</v>
      </c>
      <c r="D1020" s="7" t="s">
        <v>0</v>
      </c>
      <c r="E1020" s="8">
        <v>112987</v>
      </c>
    </row>
    <row r="1021" spans="1:5" ht="47.25" hidden="1" x14ac:dyDescent="0.25">
      <c r="A1021" s="5" t="s">
        <v>10</v>
      </c>
      <c r="B1021" s="5">
        <v>4769</v>
      </c>
      <c r="C1021" s="6" t="s">
        <v>1038</v>
      </c>
      <c r="D1021" s="7" t="s">
        <v>0</v>
      </c>
      <c r="E1021" s="8">
        <v>112987</v>
      </c>
    </row>
    <row r="1022" spans="1:5" ht="47.25" hidden="1" x14ac:dyDescent="0.25">
      <c r="A1022" s="5" t="s">
        <v>10</v>
      </c>
      <c r="B1022" s="5">
        <v>4770</v>
      </c>
      <c r="C1022" s="6" t="s">
        <v>1039</v>
      </c>
      <c r="D1022" s="7" t="s">
        <v>0</v>
      </c>
      <c r="E1022" s="8">
        <v>112987</v>
      </c>
    </row>
    <row r="1023" spans="1:5" ht="47.25" hidden="1" x14ac:dyDescent="0.25">
      <c r="A1023" s="5" t="s">
        <v>10</v>
      </c>
      <c r="B1023" s="5">
        <v>4771</v>
      </c>
      <c r="C1023" s="6" t="s">
        <v>1040</v>
      </c>
      <c r="D1023" s="7" t="s">
        <v>0</v>
      </c>
      <c r="E1023" s="8">
        <v>112987</v>
      </c>
    </row>
    <row r="1024" spans="1:5" ht="47.25" hidden="1" x14ac:dyDescent="0.25">
      <c r="A1024" s="5" t="s">
        <v>10</v>
      </c>
      <c r="B1024" s="5">
        <v>4772</v>
      </c>
      <c r="C1024" s="6" t="s">
        <v>1041</v>
      </c>
      <c r="D1024" s="7" t="s">
        <v>0</v>
      </c>
      <c r="E1024" s="8">
        <v>112987</v>
      </c>
    </row>
    <row r="1025" spans="1:5" ht="15.75" hidden="1" x14ac:dyDescent="0.25">
      <c r="A1025" s="5" t="s">
        <v>10</v>
      </c>
      <c r="B1025" s="5">
        <v>4776</v>
      </c>
      <c r="C1025" s="6" t="s">
        <v>1042</v>
      </c>
      <c r="D1025" s="7" t="s">
        <v>1</v>
      </c>
      <c r="E1025" s="8">
        <v>2003</v>
      </c>
    </row>
    <row r="1026" spans="1:5" ht="15.75" hidden="1" x14ac:dyDescent="0.25">
      <c r="A1026" s="5" t="s">
        <v>10</v>
      </c>
      <c r="B1026" s="5">
        <v>4777</v>
      </c>
      <c r="C1026" s="6" t="s">
        <v>1043</v>
      </c>
      <c r="D1026" s="7" t="s">
        <v>1</v>
      </c>
      <c r="E1026" s="8">
        <v>4224</v>
      </c>
    </row>
    <row r="1027" spans="1:5" ht="47.25" hidden="1" x14ac:dyDescent="0.25">
      <c r="A1027" s="5" t="s">
        <v>10</v>
      </c>
      <c r="B1027" s="5">
        <v>4778</v>
      </c>
      <c r="C1027" s="6" t="s">
        <v>1044</v>
      </c>
      <c r="D1027" s="7" t="s">
        <v>22</v>
      </c>
      <c r="E1027" s="8">
        <v>44873</v>
      </c>
    </row>
    <row r="1028" spans="1:5" ht="47.25" hidden="1" x14ac:dyDescent="0.25">
      <c r="A1028" s="5" t="s">
        <v>10</v>
      </c>
      <c r="B1028" s="5">
        <v>4779</v>
      </c>
      <c r="C1028" s="6" t="s">
        <v>1045</v>
      </c>
      <c r="D1028" s="7" t="s">
        <v>22</v>
      </c>
      <c r="E1028" s="8">
        <v>101281</v>
      </c>
    </row>
    <row r="1029" spans="1:5" ht="15.75" hidden="1" x14ac:dyDescent="0.25">
      <c r="A1029" s="5" t="s">
        <v>10</v>
      </c>
      <c r="B1029" s="5">
        <v>4780</v>
      </c>
      <c r="C1029" s="6" t="s">
        <v>1046</v>
      </c>
      <c r="D1029" s="7" t="s">
        <v>1047</v>
      </c>
      <c r="E1029" s="8">
        <v>238145</v>
      </c>
    </row>
    <row r="1030" spans="1:5" ht="31.5" hidden="1" x14ac:dyDescent="0.25">
      <c r="A1030" s="5" t="s">
        <v>10</v>
      </c>
      <c r="B1030" s="5">
        <v>4781</v>
      </c>
      <c r="C1030" s="6" t="s">
        <v>1048</v>
      </c>
      <c r="D1030" s="7" t="s">
        <v>0</v>
      </c>
      <c r="E1030" s="8">
        <v>10401</v>
      </c>
    </row>
    <row r="1031" spans="1:5" ht="15.75" hidden="1" x14ac:dyDescent="0.25">
      <c r="A1031" s="5" t="s">
        <v>10</v>
      </c>
      <c r="B1031" s="5">
        <v>4782</v>
      </c>
      <c r="C1031" s="6" t="s">
        <v>1049</v>
      </c>
      <c r="D1031" s="7" t="s">
        <v>1</v>
      </c>
      <c r="E1031" s="8">
        <v>633</v>
      </c>
    </row>
    <row r="1032" spans="1:5" ht="31.5" hidden="1" x14ac:dyDescent="0.25">
      <c r="A1032" s="5" t="s">
        <v>10</v>
      </c>
      <c r="B1032" s="5">
        <v>4783</v>
      </c>
      <c r="C1032" s="6" t="s">
        <v>1050</v>
      </c>
      <c r="D1032" s="7" t="s">
        <v>0</v>
      </c>
      <c r="E1032" s="8">
        <v>522408</v>
      </c>
    </row>
    <row r="1033" spans="1:5" ht="47.25" hidden="1" x14ac:dyDescent="0.25">
      <c r="A1033" s="5" t="s">
        <v>10</v>
      </c>
      <c r="B1033" s="5">
        <v>4784</v>
      </c>
      <c r="C1033" s="6" t="s">
        <v>1051</v>
      </c>
      <c r="D1033" s="7" t="s">
        <v>0</v>
      </c>
      <c r="E1033" s="8">
        <v>13308</v>
      </c>
    </row>
    <row r="1034" spans="1:5" ht="47.25" hidden="1" x14ac:dyDescent="0.25">
      <c r="A1034" s="5" t="s">
        <v>10</v>
      </c>
      <c r="B1034" s="5">
        <v>4786</v>
      </c>
      <c r="C1034" s="6" t="s">
        <v>1052</v>
      </c>
      <c r="D1034" s="7" t="s">
        <v>19</v>
      </c>
      <c r="E1034" s="8">
        <v>200059</v>
      </c>
    </row>
    <row r="1035" spans="1:5" ht="15.75" hidden="1" x14ac:dyDescent="0.25">
      <c r="A1035" s="5" t="s">
        <v>10</v>
      </c>
      <c r="B1035" s="5">
        <v>4787</v>
      </c>
      <c r="C1035" s="6" t="s">
        <v>1053</v>
      </c>
      <c r="D1035" s="7" t="s">
        <v>22</v>
      </c>
      <c r="E1035" s="8">
        <v>11856</v>
      </c>
    </row>
    <row r="1036" spans="1:5" ht="15.75" hidden="1" x14ac:dyDescent="0.25">
      <c r="A1036" s="5" t="s">
        <v>10</v>
      </c>
      <c r="B1036" s="5">
        <v>4788</v>
      </c>
      <c r="C1036" s="6" t="s">
        <v>1054</v>
      </c>
      <c r="D1036" s="7" t="s">
        <v>19</v>
      </c>
      <c r="E1036" s="8">
        <v>33594</v>
      </c>
    </row>
    <row r="1037" spans="1:5" ht="31.5" hidden="1" x14ac:dyDescent="0.25">
      <c r="A1037" s="5" t="s">
        <v>10</v>
      </c>
      <c r="B1037" s="5">
        <v>4789</v>
      </c>
      <c r="C1037" s="6" t="s">
        <v>1055</v>
      </c>
      <c r="D1037" s="7" t="s">
        <v>19</v>
      </c>
      <c r="E1037" s="8">
        <v>8453</v>
      </c>
    </row>
    <row r="1038" spans="1:5" ht="31.5" hidden="1" x14ac:dyDescent="0.25">
      <c r="A1038" s="5" t="s">
        <v>10</v>
      </c>
      <c r="B1038" s="5">
        <v>4790</v>
      </c>
      <c r="C1038" s="6" t="s">
        <v>1056</v>
      </c>
      <c r="D1038" s="7" t="s">
        <v>19</v>
      </c>
      <c r="E1038" s="8">
        <v>8435</v>
      </c>
    </row>
    <row r="1039" spans="1:5" ht="31.5" hidden="1" x14ac:dyDescent="0.25">
      <c r="A1039" s="5" t="s">
        <v>10</v>
      </c>
      <c r="B1039" s="5">
        <v>4791</v>
      </c>
      <c r="C1039" s="6" t="s">
        <v>1057</v>
      </c>
      <c r="D1039" s="7" t="s">
        <v>19</v>
      </c>
      <c r="E1039" s="8">
        <v>19694</v>
      </c>
    </row>
    <row r="1040" spans="1:5" ht="47.25" hidden="1" x14ac:dyDescent="0.25">
      <c r="A1040" s="5" t="s">
        <v>10</v>
      </c>
      <c r="B1040" s="5">
        <v>4792</v>
      </c>
      <c r="C1040" s="6" t="s">
        <v>1058</v>
      </c>
      <c r="D1040" s="7" t="s">
        <v>0</v>
      </c>
      <c r="E1040" s="8">
        <v>76634</v>
      </c>
    </row>
    <row r="1041" spans="1:5" ht="47.25" hidden="1" x14ac:dyDescent="0.25">
      <c r="A1041" s="5" t="s">
        <v>10</v>
      </c>
      <c r="B1041" s="5">
        <v>4794</v>
      </c>
      <c r="C1041" s="6" t="s">
        <v>1059</v>
      </c>
      <c r="D1041" s="7" t="s">
        <v>1</v>
      </c>
      <c r="E1041" s="8">
        <v>159800</v>
      </c>
    </row>
    <row r="1042" spans="1:5" ht="47.25" hidden="1" x14ac:dyDescent="0.25">
      <c r="A1042" s="5" t="s">
        <v>10</v>
      </c>
      <c r="B1042" s="5">
        <v>4795</v>
      </c>
      <c r="C1042" s="6" t="s">
        <v>1060</v>
      </c>
      <c r="D1042" s="7" t="s">
        <v>1</v>
      </c>
      <c r="E1042" s="8">
        <v>173738</v>
      </c>
    </row>
    <row r="1043" spans="1:5" ht="47.25" hidden="1" x14ac:dyDescent="0.25">
      <c r="A1043" s="5" t="s">
        <v>10</v>
      </c>
      <c r="B1043" s="5">
        <v>4797</v>
      </c>
      <c r="C1043" s="6" t="s">
        <v>1061</v>
      </c>
      <c r="D1043" s="7" t="s">
        <v>22</v>
      </c>
      <c r="E1043" s="8">
        <v>100278</v>
      </c>
    </row>
    <row r="1044" spans="1:5" ht="47.25" hidden="1" x14ac:dyDescent="0.25">
      <c r="A1044" s="5" t="s">
        <v>10</v>
      </c>
      <c r="B1044" s="5">
        <v>4798</v>
      </c>
      <c r="C1044" s="6" t="s">
        <v>1062</v>
      </c>
      <c r="D1044" s="7" t="s">
        <v>22</v>
      </c>
      <c r="E1044" s="8">
        <v>208464</v>
      </c>
    </row>
    <row r="1045" spans="1:5" ht="47.25" hidden="1" x14ac:dyDescent="0.25">
      <c r="A1045" s="5" t="s">
        <v>10</v>
      </c>
      <c r="B1045" s="5">
        <v>4800</v>
      </c>
      <c r="C1045" s="6" t="s">
        <v>1063</v>
      </c>
      <c r="D1045" s="7" t="s">
        <v>22</v>
      </c>
      <c r="E1045" s="8">
        <v>186464</v>
      </c>
    </row>
    <row r="1046" spans="1:5" ht="31.5" hidden="1" x14ac:dyDescent="0.25">
      <c r="A1046" s="5" t="s">
        <v>10</v>
      </c>
      <c r="B1046" s="5">
        <v>4801</v>
      </c>
      <c r="C1046" s="6" t="s">
        <v>1064</v>
      </c>
      <c r="D1046" s="7" t="s">
        <v>19</v>
      </c>
      <c r="E1046" s="8">
        <v>12759</v>
      </c>
    </row>
    <row r="1047" spans="1:5" ht="31.5" hidden="1" x14ac:dyDescent="0.25">
      <c r="A1047" s="5" t="s">
        <v>10</v>
      </c>
      <c r="B1047" s="5">
        <v>4802</v>
      </c>
      <c r="C1047" s="6" t="s">
        <v>1065</v>
      </c>
      <c r="D1047" s="7" t="s">
        <v>22</v>
      </c>
      <c r="E1047" s="8">
        <v>1000000</v>
      </c>
    </row>
    <row r="1048" spans="1:5" ht="31.5" hidden="1" x14ac:dyDescent="0.25">
      <c r="A1048" s="5" t="s">
        <v>10</v>
      </c>
      <c r="B1048" s="5">
        <v>4803</v>
      </c>
      <c r="C1048" s="6" t="s">
        <v>1066</v>
      </c>
      <c r="D1048" s="7" t="s">
        <v>22</v>
      </c>
      <c r="E1048" s="8">
        <v>1500000</v>
      </c>
    </row>
    <row r="1049" spans="1:5" ht="31.5" hidden="1" x14ac:dyDescent="0.25">
      <c r="A1049" s="5" t="s">
        <v>10</v>
      </c>
      <c r="B1049" s="5">
        <v>4804</v>
      </c>
      <c r="C1049" s="6" t="s">
        <v>1067</v>
      </c>
      <c r="D1049" s="7" t="s">
        <v>22</v>
      </c>
      <c r="E1049" s="8">
        <v>2000000</v>
      </c>
    </row>
    <row r="1050" spans="1:5" ht="31.5" hidden="1" x14ac:dyDescent="0.25">
      <c r="A1050" s="5" t="s">
        <v>10</v>
      </c>
      <c r="B1050" s="5">
        <v>4805</v>
      </c>
      <c r="C1050" s="6" t="s">
        <v>1068</v>
      </c>
      <c r="D1050" s="7" t="s">
        <v>19</v>
      </c>
      <c r="E1050" s="8">
        <v>136590</v>
      </c>
    </row>
    <row r="1051" spans="1:5" ht="15.75" hidden="1" x14ac:dyDescent="0.25">
      <c r="A1051" s="5" t="s">
        <v>10</v>
      </c>
      <c r="B1051" s="5">
        <v>4806</v>
      </c>
      <c r="C1051" s="6" t="s">
        <v>1069</v>
      </c>
      <c r="D1051" s="7" t="s">
        <v>390</v>
      </c>
      <c r="E1051" s="8">
        <v>283589</v>
      </c>
    </row>
    <row r="1052" spans="1:5" ht="15.75" hidden="1" x14ac:dyDescent="0.25">
      <c r="A1052" s="5" t="s">
        <v>10</v>
      </c>
      <c r="B1052" s="5">
        <v>4807</v>
      </c>
      <c r="C1052" s="6" t="s">
        <v>1070</v>
      </c>
      <c r="D1052" s="7" t="s">
        <v>3</v>
      </c>
      <c r="E1052" s="8">
        <v>35449</v>
      </c>
    </row>
    <row r="1053" spans="1:5" ht="31.5" hidden="1" x14ac:dyDescent="0.25">
      <c r="A1053" s="5" t="s">
        <v>10</v>
      </c>
      <c r="B1053" s="5">
        <v>4808</v>
      </c>
      <c r="C1053" s="6" t="s">
        <v>1071</v>
      </c>
      <c r="D1053" s="7" t="s">
        <v>19</v>
      </c>
      <c r="E1053" s="8">
        <v>175448</v>
      </c>
    </row>
    <row r="1054" spans="1:5" ht="31.5" hidden="1" x14ac:dyDescent="0.25">
      <c r="A1054" s="5" t="s">
        <v>10</v>
      </c>
      <c r="B1054" s="5">
        <v>4809</v>
      </c>
      <c r="C1054" s="6" t="s">
        <v>1072</v>
      </c>
      <c r="D1054" s="7" t="s">
        <v>19</v>
      </c>
      <c r="E1054" s="8">
        <v>250515</v>
      </c>
    </row>
    <row r="1055" spans="1:5" ht="31.5" hidden="1" x14ac:dyDescent="0.25">
      <c r="A1055" s="5" t="s">
        <v>10</v>
      </c>
      <c r="B1055" s="5">
        <v>4810</v>
      </c>
      <c r="C1055" s="6" t="s">
        <v>1073</v>
      </c>
      <c r="D1055" s="7" t="s">
        <v>19</v>
      </c>
      <c r="E1055" s="8">
        <v>324426</v>
      </c>
    </row>
    <row r="1056" spans="1:5" ht="31.5" hidden="1" x14ac:dyDescent="0.25">
      <c r="A1056" s="5" t="s">
        <v>10</v>
      </c>
      <c r="B1056" s="5">
        <v>4812</v>
      </c>
      <c r="C1056" s="6" t="s">
        <v>1074</v>
      </c>
      <c r="D1056" s="7" t="s">
        <v>19</v>
      </c>
      <c r="E1056" s="8">
        <v>110504</v>
      </c>
    </row>
    <row r="1057" spans="1:5" ht="78.75" hidden="1" x14ac:dyDescent="0.25">
      <c r="A1057" s="5" t="s">
        <v>10</v>
      </c>
      <c r="B1057" s="5">
        <v>4813</v>
      </c>
      <c r="C1057" s="6" t="s">
        <v>1075</v>
      </c>
      <c r="D1057" s="7" t="s">
        <v>22</v>
      </c>
      <c r="E1057" s="8">
        <v>20660</v>
      </c>
    </row>
    <row r="1058" spans="1:5" ht="47.25" hidden="1" x14ac:dyDescent="0.25">
      <c r="A1058" s="5" t="s">
        <v>10</v>
      </c>
      <c r="B1058" s="5">
        <v>4814</v>
      </c>
      <c r="C1058" s="6" t="s">
        <v>1076</v>
      </c>
      <c r="D1058" s="7" t="s">
        <v>19</v>
      </c>
      <c r="E1058" s="8">
        <v>7973</v>
      </c>
    </row>
    <row r="1059" spans="1:5" ht="47.25" hidden="1" x14ac:dyDescent="0.25">
      <c r="A1059" s="5" t="s">
        <v>10</v>
      </c>
      <c r="B1059" s="5">
        <v>4815</v>
      </c>
      <c r="C1059" s="6" t="s">
        <v>1077</v>
      </c>
      <c r="D1059" s="7" t="s">
        <v>1</v>
      </c>
      <c r="E1059" s="8">
        <v>2443</v>
      </c>
    </row>
    <row r="1060" spans="1:5" ht="63" hidden="1" x14ac:dyDescent="0.25">
      <c r="A1060" s="5" t="s">
        <v>10</v>
      </c>
      <c r="B1060" s="5">
        <v>4816</v>
      </c>
      <c r="C1060" s="6" t="s">
        <v>1078</v>
      </c>
      <c r="D1060" s="7" t="s">
        <v>19</v>
      </c>
      <c r="E1060" s="8">
        <v>18667</v>
      </c>
    </row>
    <row r="1061" spans="1:5" ht="47.25" hidden="1" x14ac:dyDescent="0.25">
      <c r="A1061" s="5" t="s">
        <v>10</v>
      </c>
      <c r="B1061" s="5">
        <v>4817</v>
      </c>
      <c r="C1061" s="6" t="s">
        <v>1079</v>
      </c>
      <c r="D1061" s="7" t="s">
        <v>1</v>
      </c>
      <c r="E1061" s="8">
        <v>7582</v>
      </c>
    </row>
    <row r="1062" spans="1:5" ht="47.25" hidden="1" x14ac:dyDescent="0.25">
      <c r="A1062" s="5" t="s">
        <v>10</v>
      </c>
      <c r="B1062" s="5">
        <v>4818</v>
      </c>
      <c r="C1062" s="6" t="s">
        <v>1080</v>
      </c>
      <c r="D1062" s="7" t="s">
        <v>1</v>
      </c>
      <c r="E1062" s="8">
        <v>64920</v>
      </c>
    </row>
    <row r="1063" spans="1:5" ht="63" hidden="1" x14ac:dyDescent="0.25">
      <c r="A1063" s="5" t="s">
        <v>10</v>
      </c>
      <c r="B1063" s="5">
        <v>4819</v>
      </c>
      <c r="C1063" s="6" t="s">
        <v>1081</v>
      </c>
      <c r="D1063" s="7" t="s">
        <v>19</v>
      </c>
      <c r="E1063" s="8">
        <v>103620</v>
      </c>
    </row>
    <row r="1064" spans="1:5" ht="63" hidden="1" x14ac:dyDescent="0.25">
      <c r="A1064" s="5" t="s">
        <v>10</v>
      </c>
      <c r="B1064" s="5">
        <v>4820</v>
      </c>
      <c r="C1064" s="6" t="s">
        <v>1082</v>
      </c>
      <c r="D1064" s="7" t="s">
        <v>1</v>
      </c>
      <c r="E1064" s="8">
        <v>116274</v>
      </c>
    </row>
    <row r="1065" spans="1:5" ht="63" hidden="1" x14ac:dyDescent="0.25">
      <c r="A1065" s="5" t="s">
        <v>10</v>
      </c>
      <c r="B1065" s="5">
        <v>4821</v>
      </c>
      <c r="C1065" s="6" t="s">
        <v>1083</v>
      </c>
      <c r="D1065" s="7" t="s">
        <v>1</v>
      </c>
      <c r="E1065" s="8">
        <v>133907</v>
      </c>
    </row>
    <row r="1066" spans="1:5" ht="63" hidden="1" x14ac:dyDescent="0.25">
      <c r="A1066" s="5" t="s">
        <v>10</v>
      </c>
      <c r="B1066" s="5">
        <v>4822</v>
      </c>
      <c r="C1066" s="6" t="s">
        <v>1084</v>
      </c>
      <c r="D1066" s="7" t="s">
        <v>1</v>
      </c>
      <c r="E1066" s="8">
        <v>121608</v>
      </c>
    </row>
    <row r="1067" spans="1:5" ht="63" hidden="1" x14ac:dyDescent="0.25">
      <c r="A1067" s="5" t="s">
        <v>10</v>
      </c>
      <c r="B1067" s="5">
        <v>4823</v>
      </c>
      <c r="C1067" s="6" t="s">
        <v>1085</v>
      </c>
      <c r="D1067" s="7" t="s">
        <v>1</v>
      </c>
      <c r="E1067" s="8">
        <v>136108</v>
      </c>
    </row>
    <row r="1068" spans="1:5" ht="63" hidden="1" x14ac:dyDescent="0.25">
      <c r="A1068" s="5" t="s">
        <v>10</v>
      </c>
      <c r="B1068" s="5">
        <v>4824</v>
      </c>
      <c r="C1068" s="6" t="s">
        <v>1086</v>
      </c>
      <c r="D1068" s="7" t="s">
        <v>1</v>
      </c>
      <c r="E1068" s="8">
        <v>127619</v>
      </c>
    </row>
    <row r="1069" spans="1:5" ht="63" hidden="1" x14ac:dyDescent="0.25">
      <c r="A1069" s="5" t="s">
        <v>10</v>
      </c>
      <c r="B1069" s="5">
        <v>4825</v>
      </c>
      <c r="C1069" s="6" t="s">
        <v>1087</v>
      </c>
      <c r="D1069" s="7" t="s">
        <v>19</v>
      </c>
      <c r="E1069" s="8">
        <v>248351</v>
      </c>
    </row>
    <row r="1070" spans="1:5" ht="47.25" hidden="1" x14ac:dyDescent="0.25">
      <c r="A1070" s="5" t="s">
        <v>10</v>
      </c>
      <c r="B1070" s="5">
        <v>4826</v>
      </c>
      <c r="C1070" s="6" t="s">
        <v>1088</v>
      </c>
      <c r="D1070" s="7" t="s">
        <v>22</v>
      </c>
      <c r="E1070" s="8">
        <v>88773</v>
      </c>
    </row>
    <row r="1071" spans="1:5" ht="31.5" hidden="1" x14ac:dyDescent="0.25">
      <c r="A1071" s="5" t="s">
        <v>10</v>
      </c>
      <c r="B1071" s="5">
        <v>4827</v>
      </c>
      <c r="C1071" s="6" t="s">
        <v>1089</v>
      </c>
      <c r="D1071" s="7" t="s">
        <v>22</v>
      </c>
      <c r="E1071" s="8">
        <v>4570</v>
      </c>
    </row>
    <row r="1072" spans="1:5" ht="63" hidden="1" x14ac:dyDescent="0.25">
      <c r="A1072" s="5" t="s">
        <v>10</v>
      </c>
      <c r="B1072" s="5">
        <v>4828</v>
      </c>
      <c r="C1072" s="6" t="s">
        <v>1090</v>
      </c>
      <c r="D1072" s="7" t="s">
        <v>19</v>
      </c>
      <c r="E1072" s="8">
        <v>14275</v>
      </c>
    </row>
    <row r="1073" spans="1:5" ht="47.25" hidden="1" x14ac:dyDescent="0.25">
      <c r="A1073" s="5" t="s">
        <v>10</v>
      </c>
      <c r="B1073" s="5">
        <v>4829</v>
      </c>
      <c r="C1073" s="6" t="s">
        <v>1091</v>
      </c>
      <c r="D1073" s="7" t="s">
        <v>0</v>
      </c>
      <c r="E1073" s="8">
        <v>769437</v>
      </c>
    </row>
    <row r="1074" spans="1:5" ht="47.25" hidden="1" x14ac:dyDescent="0.25">
      <c r="A1074" s="5" t="s">
        <v>10</v>
      </c>
      <c r="B1074" s="5">
        <v>4830</v>
      </c>
      <c r="C1074" s="6" t="s">
        <v>1092</v>
      </c>
      <c r="D1074" s="7" t="s">
        <v>1</v>
      </c>
      <c r="E1074" s="8">
        <v>9177</v>
      </c>
    </row>
    <row r="1075" spans="1:5" ht="63" hidden="1" x14ac:dyDescent="0.25">
      <c r="A1075" s="5" t="s">
        <v>10</v>
      </c>
      <c r="B1075" s="5">
        <v>4831</v>
      </c>
      <c r="C1075" s="6" t="s">
        <v>1093</v>
      </c>
      <c r="D1075" s="7" t="s">
        <v>1</v>
      </c>
      <c r="E1075" s="8">
        <v>117637</v>
      </c>
    </row>
    <row r="1076" spans="1:5" ht="78.75" hidden="1" x14ac:dyDescent="0.25">
      <c r="A1076" s="5" t="s">
        <v>10</v>
      </c>
      <c r="B1076" s="5">
        <v>4832</v>
      </c>
      <c r="C1076" s="6" t="s">
        <v>1094</v>
      </c>
      <c r="D1076" s="7" t="s">
        <v>22</v>
      </c>
      <c r="E1076" s="8">
        <v>33704</v>
      </c>
    </row>
    <row r="1077" spans="1:5" ht="63" hidden="1" x14ac:dyDescent="0.25">
      <c r="A1077" s="5" t="s">
        <v>10</v>
      </c>
      <c r="B1077" s="5">
        <v>4833</v>
      </c>
      <c r="C1077" s="6" t="s">
        <v>1095</v>
      </c>
      <c r="D1077" s="7" t="s">
        <v>22</v>
      </c>
      <c r="E1077" s="8">
        <v>8632</v>
      </c>
    </row>
    <row r="1078" spans="1:5" ht="63" hidden="1" x14ac:dyDescent="0.25">
      <c r="A1078" s="5" t="s">
        <v>10</v>
      </c>
      <c r="B1078" s="5">
        <v>4834</v>
      </c>
      <c r="C1078" s="6" t="s">
        <v>1096</v>
      </c>
      <c r="D1078" s="7" t="s">
        <v>22</v>
      </c>
      <c r="E1078" s="8">
        <v>102734</v>
      </c>
    </row>
    <row r="1079" spans="1:5" ht="31.5" hidden="1" x14ac:dyDescent="0.25">
      <c r="A1079" s="5" t="s">
        <v>10</v>
      </c>
      <c r="B1079" s="5">
        <v>4835</v>
      </c>
      <c r="C1079" s="6" t="s">
        <v>1097</v>
      </c>
      <c r="D1079" s="7" t="s">
        <v>0</v>
      </c>
      <c r="E1079" s="8">
        <v>205294</v>
      </c>
    </row>
    <row r="1080" spans="1:5" ht="47.25" hidden="1" x14ac:dyDescent="0.25">
      <c r="A1080" s="5" t="s">
        <v>10</v>
      </c>
      <c r="B1080" s="5">
        <v>4836</v>
      </c>
      <c r="C1080" s="6" t="s">
        <v>1098</v>
      </c>
      <c r="D1080" s="7" t="s">
        <v>0</v>
      </c>
      <c r="E1080" s="8">
        <v>302623</v>
      </c>
    </row>
    <row r="1081" spans="1:5" ht="47.25" hidden="1" x14ac:dyDescent="0.25">
      <c r="A1081" s="5" t="s">
        <v>10</v>
      </c>
      <c r="B1081" s="5">
        <v>4837</v>
      </c>
      <c r="C1081" s="6" t="s">
        <v>1099</v>
      </c>
      <c r="D1081" s="7" t="s">
        <v>0</v>
      </c>
      <c r="E1081" s="8">
        <v>149838</v>
      </c>
    </row>
    <row r="1082" spans="1:5" ht="47.25" hidden="1" x14ac:dyDescent="0.25">
      <c r="A1082" s="5" t="s">
        <v>10</v>
      </c>
      <c r="B1082" s="5">
        <v>4838</v>
      </c>
      <c r="C1082" s="6" t="s">
        <v>1100</v>
      </c>
      <c r="D1082" s="7" t="s">
        <v>0</v>
      </c>
      <c r="E1082" s="8">
        <v>111531</v>
      </c>
    </row>
    <row r="1083" spans="1:5" ht="31.5" hidden="1" x14ac:dyDescent="0.25">
      <c r="A1083" s="5" t="s">
        <v>10</v>
      </c>
      <c r="B1083" s="5">
        <v>4839</v>
      </c>
      <c r="C1083" s="6" t="s">
        <v>1101</v>
      </c>
      <c r="D1083" s="7" t="s">
        <v>22</v>
      </c>
      <c r="E1083" s="8">
        <v>402153</v>
      </c>
    </row>
    <row r="1084" spans="1:5" ht="31.5" hidden="1" x14ac:dyDescent="0.25">
      <c r="A1084" s="5" t="s">
        <v>10</v>
      </c>
      <c r="B1084" s="5">
        <v>4840</v>
      </c>
      <c r="C1084" s="6" t="s">
        <v>1102</v>
      </c>
      <c r="D1084" s="7" t="s">
        <v>22</v>
      </c>
      <c r="E1084" s="8">
        <v>106457</v>
      </c>
    </row>
    <row r="1085" spans="1:5" ht="31.5" hidden="1" x14ac:dyDescent="0.25">
      <c r="A1085" s="5" t="s">
        <v>10</v>
      </c>
      <c r="B1085" s="5">
        <v>4841</v>
      </c>
      <c r="C1085" s="6" t="s">
        <v>1103</v>
      </c>
      <c r="D1085" s="7" t="s">
        <v>22</v>
      </c>
      <c r="E1085" s="8">
        <v>175016</v>
      </c>
    </row>
    <row r="1086" spans="1:5" ht="31.5" hidden="1" x14ac:dyDescent="0.25">
      <c r="A1086" s="5" t="s">
        <v>10</v>
      </c>
      <c r="B1086" s="5">
        <v>4842</v>
      </c>
      <c r="C1086" s="6" t="s">
        <v>1104</v>
      </c>
      <c r="D1086" s="7" t="s">
        <v>22</v>
      </c>
      <c r="E1086" s="8">
        <v>273089</v>
      </c>
    </row>
    <row r="1087" spans="1:5" ht="31.5" hidden="1" x14ac:dyDescent="0.25">
      <c r="A1087" s="5" t="s">
        <v>10</v>
      </c>
      <c r="B1087" s="5">
        <v>4843</v>
      </c>
      <c r="C1087" s="6" t="s">
        <v>1105</v>
      </c>
      <c r="D1087" s="7" t="s">
        <v>22</v>
      </c>
      <c r="E1087" s="8">
        <v>192632</v>
      </c>
    </row>
    <row r="1088" spans="1:5" ht="31.5" hidden="1" x14ac:dyDescent="0.25">
      <c r="A1088" s="5" t="s">
        <v>10</v>
      </c>
      <c r="B1088" s="5">
        <v>4844</v>
      </c>
      <c r="C1088" s="6" t="s">
        <v>1106</v>
      </c>
      <c r="D1088" s="7" t="s">
        <v>22</v>
      </c>
      <c r="E1088" s="8">
        <v>2067614</v>
      </c>
    </row>
    <row r="1089" spans="1:5" ht="31.5" hidden="1" x14ac:dyDescent="0.25">
      <c r="A1089" s="5" t="s">
        <v>10</v>
      </c>
      <c r="B1089" s="5">
        <v>4845</v>
      </c>
      <c r="C1089" s="6" t="s">
        <v>1107</v>
      </c>
      <c r="D1089" s="7" t="s">
        <v>22</v>
      </c>
      <c r="E1089" s="8">
        <v>730221</v>
      </c>
    </row>
    <row r="1090" spans="1:5" ht="31.5" hidden="1" x14ac:dyDescent="0.25">
      <c r="A1090" s="5" t="s">
        <v>10</v>
      </c>
      <c r="B1090" s="5">
        <v>4846</v>
      </c>
      <c r="C1090" s="6" t="s">
        <v>1108</v>
      </c>
      <c r="D1090" s="7" t="s">
        <v>22</v>
      </c>
      <c r="E1090" s="8">
        <v>103683</v>
      </c>
    </row>
    <row r="1091" spans="1:5" ht="31.5" hidden="1" x14ac:dyDescent="0.25">
      <c r="A1091" s="5" t="s">
        <v>10</v>
      </c>
      <c r="B1091" s="5">
        <v>4848</v>
      </c>
      <c r="C1091" s="6" t="s">
        <v>1109</v>
      </c>
      <c r="D1091" s="7" t="s">
        <v>19</v>
      </c>
      <c r="E1091" s="8">
        <v>7269</v>
      </c>
    </row>
    <row r="1092" spans="1:5" ht="31.5" hidden="1" x14ac:dyDescent="0.25">
      <c r="A1092" s="5" t="s">
        <v>10</v>
      </c>
      <c r="B1092" s="5">
        <v>4849</v>
      </c>
      <c r="C1092" s="6" t="s">
        <v>1110</v>
      </c>
      <c r="D1092" s="7" t="s">
        <v>19</v>
      </c>
      <c r="E1092" s="8">
        <v>2075</v>
      </c>
    </row>
    <row r="1093" spans="1:5" ht="47.25" hidden="1" x14ac:dyDescent="0.25">
      <c r="A1093" s="5" t="s">
        <v>10</v>
      </c>
      <c r="B1093" s="5">
        <v>4850</v>
      </c>
      <c r="C1093" s="6" t="s">
        <v>1111</v>
      </c>
      <c r="D1093" s="7" t="s">
        <v>0</v>
      </c>
      <c r="E1093" s="8">
        <v>228335</v>
      </c>
    </row>
    <row r="1094" spans="1:5" ht="47.25" hidden="1" x14ac:dyDescent="0.25">
      <c r="A1094" s="5" t="s">
        <v>10</v>
      </c>
      <c r="B1094" s="5">
        <v>4851</v>
      </c>
      <c r="C1094" s="6" t="s">
        <v>1112</v>
      </c>
      <c r="D1094" s="7" t="s">
        <v>22</v>
      </c>
      <c r="E1094" s="8">
        <v>23219</v>
      </c>
    </row>
    <row r="1095" spans="1:5" ht="47.25" hidden="1" x14ac:dyDescent="0.25">
      <c r="A1095" s="5" t="s">
        <v>10</v>
      </c>
      <c r="B1095" s="5">
        <v>4853</v>
      </c>
      <c r="C1095" s="6" t="s">
        <v>1113</v>
      </c>
      <c r="D1095" s="7" t="s">
        <v>0</v>
      </c>
      <c r="E1095" s="8">
        <v>490443</v>
      </c>
    </row>
    <row r="1096" spans="1:5" ht="47.25" hidden="1" x14ac:dyDescent="0.25">
      <c r="A1096" s="5" t="s">
        <v>10</v>
      </c>
      <c r="B1096" s="5">
        <v>4854</v>
      </c>
      <c r="C1096" s="6" t="s">
        <v>1114</v>
      </c>
      <c r="D1096" s="7" t="s">
        <v>0</v>
      </c>
      <c r="E1096" s="8">
        <v>502937</v>
      </c>
    </row>
    <row r="1097" spans="1:5" ht="31.5" hidden="1" x14ac:dyDescent="0.25">
      <c r="A1097" s="5" t="s">
        <v>10</v>
      </c>
      <c r="B1097" s="5">
        <v>4855</v>
      </c>
      <c r="C1097" s="6" t="s">
        <v>1115</v>
      </c>
      <c r="D1097" s="7" t="s">
        <v>1</v>
      </c>
      <c r="E1097" s="8">
        <v>40978</v>
      </c>
    </row>
    <row r="1098" spans="1:5" ht="63" hidden="1" x14ac:dyDescent="0.25">
      <c r="A1098" s="5" t="s">
        <v>10</v>
      </c>
      <c r="B1098" s="5">
        <v>4856</v>
      </c>
      <c r="C1098" s="6" t="s">
        <v>1116</v>
      </c>
      <c r="D1098" s="7" t="s">
        <v>1</v>
      </c>
      <c r="E1098" s="8">
        <v>61560</v>
      </c>
    </row>
    <row r="1099" spans="1:5" ht="31.5" hidden="1" x14ac:dyDescent="0.25">
      <c r="A1099" s="5" t="s">
        <v>10</v>
      </c>
      <c r="B1099" s="5">
        <v>4857</v>
      </c>
      <c r="C1099" s="6" t="s">
        <v>1117</v>
      </c>
      <c r="D1099" s="7" t="s">
        <v>1</v>
      </c>
      <c r="E1099" s="8">
        <v>1801</v>
      </c>
    </row>
    <row r="1100" spans="1:5" ht="63" hidden="1" x14ac:dyDescent="0.25">
      <c r="A1100" s="5" t="s">
        <v>10</v>
      </c>
      <c r="B1100" s="5">
        <v>4858</v>
      </c>
      <c r="C1100" s="6" t="s">
        <v>1118</v>
      </c>
      <c r="D1100" s="7" t="s">
        <v>22</v>
      </c>
      <c r="E1100" s="8">
        <v>747493</v>
      </c>
    </row>
    <row r="1101" spans="1:5" ht="47.25" hidden="1" x14ac:dyDescent="0.25">
      <c r="A1101" s="5" t="s">
        <v>10</v>
      </c>
      <c r="B1101" s="5">
        <v>4859</v>
      </c>
      <c r="C1101" s="6" t="s">
        <v>1119</v>
      </c>
      <c r="D1101" s="7" t="s">
        <v>19</v>
      </c>
      <c r="E1101" s="8">
        <v>29051</v>
      </c>
    </row>
    <row r="1102" spans="1:5" ht="63" hidden="1" x14ac:dyDescent="0.25">
      <c r="A1102" s="5" t="s">
        <v>10</v>
      </c>
      <c r="B1102" s="5">
        <v>4860</v>
      </c>
      <c r="C1102" s="6" t="s">
        <v>1120</v>
      </c>
      <c r="D1102" s="7" t="s">
        <v>22</v>
      </c>
      <c r="E1102" s="8">
        <v>132604</v>
      </c>
    </row>
    <row r="1103" spans="1:5" ht="31.5" hidden="1" x14ac:dyDescent="0.25">
      <c r="A1103" s="5" t="s">
        <v>10</v>
      </c>
      <c r="B1103" s="5">
        <v>4861</v>
      </c>
      <c r="C1103" s="6" t="s">
        <v>1121</v>
      </c>
      <c r="D1103" s="7" t="s">
        <v>1</v>
      </c>
      <c r="E1103" s="8">
        <v>94929</v>
      </c>
    </row>
    <row r="1104" spans="1:5" ht="31.5" x14ac:dyDescent="0.25">
      <c r="A1104" s="5" t="s">
        <v>10</v>
      </c>
      <c r="B1104" s="5">
        <v>4862</v>
      </c>
      <c r="C1104" s="6" t="s">
        <v>1122</v>
      </c>
      <c r="D1104" s="7" t="s">
        <v>19</v>
      </c>
      <c r="E1104" s="8">
        <v>783850</v>
      </c>
    </row>
    <row r="1105" spans="1:5" ht="47.25" hidden="1" x14ac:dyDescent="0.25">
      <c r="A1105" s="5" t="s">
        <v>10</v>
      </c>
      <c r="B1105" s="5">
        <v>4863</v>
      </c>
      <c r="C1105" s="6" t="s">
        <v>1123</v>
      </c>
      <c r="D1105" s="7" t="s">
        <v>19</v>
      </c>
      <c r="E1105" s="8">
        <v>27742</v>
      </c>
    </row>
    <row r="1106" spans="1:5" ht="47.25" hidden="1" x14ac:dyDescent="0.25">
      <c r="A1106" s="5" t="s">
        <v>10</v>
      </c>
      <c r="B1106" s="5">
        <v>4864</v>
      </c>
      <c r="C1106" s="6" t="s">
        <v>1124</v>
      </c>
      <c r="D1106" s="7" t="s">
        <v>19</v>
      </c>
      <c r="E1106" s="8">
        <v>36989</v>
      </c>
    </row>
    <row r="1107" spans="1:5" ht="47.25" hidden="1" x14ac:dyDescent="0.25">
      <c r="A1107" s="5" t="s">
        <v>10</v>
      </c>
      <c r="B1107" s="5">
        <v>4865</v>
      </c>
      <c r="C1107" s="6" t="s">
        <v>1125</v>
      </c>
      <c r="D1107" s="7" t="s">
        <v>19</v>
      </c>
      <c r="E1107" s="8">
        <v>18495</v>
      </c>
    </row>
    <row r="1108" spans="1:5" ht="47.25" hidden="1" x14ac:dyDescent="0.25">
      <c r="A1108" s="5" t="s">
        <v>10</v>
      </c>
      <c r="B1108" s="5">
        <v>4866</v>
      </c>
      <c r="C1108" s="6" t="s">
        <v>1126</v>
      </c>
      <c r="D1108" s="7" t="s">
        <v>19</v>
      </c>
      <c r="E1108" s="8">
        <v>36989</v>
      </c>
    </row>
    <row r="1109" spans="1:5" ht="47.25" hidden="1" x14ac:dyDescent="0.25">
      <c r="A1109" s="5" t="s">
        <v>10</v>
      </c>
      <c r="B1109" s="5">
        <v>4867</v>
      </c>
      <c r="C1109" s="6" t="s">
        <v>1127</v>
      </c>
      <c r="D1109" s="7" t="s">
        <v>19</v>
      </c>
      <c r="E1109" s="8">
        <v>55483</v>
      </c>
    </row>
    <row r="1110" spans="1:5" ht="31.5" hidden="1" x14ac:dyDescent="0.25">
      <c r="A1110" s="5" t="s">
        <v>10</v>
      </c>
      <c r="B1110" s="5">
        <v>4869</v>
      </c>
      <c r="C1110" s="6" t="s">
        <v>1128</v>
      </c>
      <c r="D1110" s="7" t="s">
        <v>22</v>
      </c>
      <c r="E1110" s="8">
        <v>51842</v>
      </c>
    </row>
    <row r="1111" spans="1:5" ht="31.5" hidden="1" x14ac:dyDescent="0.25">
      <c r="A1111" s="5" t="s">
        <v>10</v>
      </c>
      <c r="B1111" s="5">
        <v>4870</v>
      </c>
      <c r="C1111" s="6" t="s">
        <v>1129</v>
      </c>
      <c r="D1111" s="7" t="s">
        <v>22</v>
      </c>
      <c r="E1111" s="8">
        <v>51842</v>
      </c>
    </row>
    <row r="1112" spans="1:5" ht="31.5" hidden="1" x14ac:dyDescent="0.25">
      <c r="A1112" s="5" t="s">
        <v>10</v>
      </c>
      <c r="B1112" s="5">
        <v>4871</v>
      </c>
      <c r="C1112" s="6" t="s">
        <v>1130</v>
      </c>
      <c r="D1112" s="7" t="s">
        <v>22</v>
      </c>
      <c r="E1112" s="8">
        <v>25922</v>
      </c>
    </row>
    <row r="1113" spans="1:5" ht="31.5" hidden="1" x14ac:dyDescent="0.25">
      <c r="A1113" s="5" t="s">
        <v>10</v>
      </c>
      <c r="B1113" s="5">
        <v>4872</v>
      </c>
      <c r="C1113" s="6" t="s">
        <v>1131</v>
      </c>
      <c r="D1113" s="7" t="s">
        <v>22</v>
      </c>
      <c r="E1113" s="8">
        <v>148693</v>
      </c>
    </row>
    <row r="1114" spans="1:5" ht="31.5" hidden="1" x14ac:dyDescent="0.25">
      <c r="A1114" s="5" t="s">
        <v>10</v>
      </c>
      <c r="B1114" s="5">
        <v>4873</v>
      </c>
      <c r="C1114" s="6" t="s">
        <v>1132</v>
      </c>
      <c r="D1114" s="7" t="s">
        <v>22</v>
      </c>
      <c r="E1114" s="8">
        <v>425876</v>
      </c>
    </row>
    <row r="1115" spans="1:5" ht="15.75" hidden="1" x14ac:dyDescent="0.25">
      <c r="A1115" s="5" t="s">
        <v>10</v>
      </c>
      <c r="B1115" s="5">
        <v>4874</v>
      </c>
      <c r="C1115" s="6" t="s">
        <v>1133</v>
      </c>
      <c r="D1115" s="7" t="s">
        <v>22</v>
      </c>
      <c r="E1115" s="8">
        <v>322589</v>
      </c>
    </row>
    <row r="1116" spans="1:5" ht="15.75" hidden="1" x14ac:dyDescent="0.25">
      <c r="A1116" s="5" t="s">
        <v>10</v>
      </c>
      <c r="B1116" s="5">
        <v>4875</v>
      </c>
      <c r="C1116" s="6" t="s">
        <v>1134</v>
      </c>
      <c r="D1116" s="7" t="s">
        <v>22</v>
      </c>
      <c r="E1116" s="8">
        <v>107286</v>
      </c>
    </row>
    <row r="1117" spans="1:5" ht="63" hidden="1" x14ac:dyDescent="0.25">
      <c r="A1117" s="5" t="s">
        <v>10</v>
      </c>
      <c r="B1117" s="5">
        <v>4876</v>
      </c>
      <c r="C1117" s="6" t="s">
        <v>1135</v>
      </c>
      <c r="D1117" s="7" t="s">
        <v>22</v>
      </c>
      <c r="E1117" s="8">
        <v>223367</v>
      </c>
    </row>
    <row r="1118" spans="1:5" ht="63" hidden="1" x14ac:dyDescent="0.25">
      <c r="A1118" s="5" t="s">
        <v>10</v>
      </c>
      <c r="B1118" s="5">
        <v>4877</v>
      </c>
      <c r="C1118" s="6" t="s">
        <v>1136</v>
      </c>
      <c r="D1118" s="7" t="s">
        <v>22</v>
      </c>
      <c r="E1118" s="8">
        <v>213246</v>
      </c>
    </row>
    <row r="1119" spans="1:5" ht="31.5" hidden="1" x14ac:dyDescent="0.25">
      <c r="A1119" s="5" t="s">
        <v>10</v>
      </c>
      <c r="B1119" s="5">
        <v>4878</v>
      </c>
      <c r="C1119" s="6" t="s">
        <v>1137</v>
      </c>
      <c r="D1119" s="7" t="s">
        <v>22</v>
      </c>
      <c r="E1119" s="8">
        <v>122666</v>
      </c>
    </row>
    <row r="1120" spans="1:5" ht="31.5" hidden="1" x14ac:dyDescent="0.25">
      <c r="A1120" s="5" t="s">
        <v>10</v>
      </c>
      <c r="B1120" s="5">
        <v>4879</v>
      </c>
      <c r="C1120" s="6" t="s">
        <v>1138</v>
      </c>
      <c r="D1120" s="7" t="s">
        <v>22</v>
      </c>
      <c r="E1120" s="8">
        <v>206742</v>
      </c>
    </row>
    <row r="1121" spans="1:5" ht="31.5" hidden="1" x14ac:dyDescent="0.25">
      <c r="A1121" s="5" t="s">
        <v>10</v>
      </c>
      <c r="B1121" s="5">
        <v>4880</v>
      </c>
      <c r="C1121" s="6" t="s">
        <v>1139</v>
      </c>
      <c r="D1121" s="7" t="s">
        <v>19</v>
      </c>
      <c r="E1121" s="8">
        <v>477476</v>
      </c>
    </row>
    <row r="1122" spans="1:5" ht="63" hidden="1" x14ac:dyDescent="0.25">
      <c r="A1122" s="5" t="s">
        <v>10</v>
      </c>
      <c r="B1122" s="5">
        <v>4882</v>
      </c>
      <c r="C1122" s="6" t="s">
        <v>1140</v>
      </c>
      <c r="D1122" s="7" t="s">
        <v>22</v>
      </c>
      <c r="E1122" s="8">
        <v>113464</v>
      </c>
    </row>
    <row r="1123" spans="1:5" ht="63" hidden="1" x14ac:dyDescent="0.25">
      <c r="A1123" s="5" t="s">
        <v>10</v>
      </c>
      <c r="B1123" s="5">
        <v>4883</v>
      </c>
      <c r="C1123" s="6" t="s">
        <v>1141</v>
      </c>
      <c r="D1123" s="7" t="s">
        <v>1</v>
      </c>
      <c r="E1123" s="8">
        <v>15000</v>
      </c>
    </row>
    <row r="1124" spans="1:5" ht="63" hidden="1" x14ac:dyDescent="0.25">
      <c r="A1124" s="5" t="s">
        <v>10</v>
      </c>
      <c r="B1124" s="5">
        <v>4884</v>
      </c>
      <c r="C1124" s="6" t="s">
        <v>1142</v>
      </c>
      <c r="D1124" s="7" t="s">
        <v>22</v>
      </c>
      <c r="E1124" s="8">
        <v>258464</v>
      </c>
    </row>
    <row r="1125" spans="1:5" ht="63" hidden="1" x14ac:dyDescent="0.25">
      <c r="A1125" s="5" t="s">
        <v>10</v>
      </c>
      <c r="B1125" s="5">
        <v>4885</v>
      </c>
      <c r="C1125" s="6" t="s">
        <v>1143</v>
      </c>
      <c r="D1125" s="7" t="s">
        <v>22</v>
      </c>
      <c r="E1125" s="8">
        <v>208464</v>
      </c>
    </row>
    <row r="1126" spans="1:5" ht="63" hidden="1" x14ac:dyDescent="0.25">
      <c r="A1126" s="5" t="s">
        <v>10</v>
      </c>
      <c r="B1126" s="5">
        <v>4886</v>
      </c>
      <c r="C1126" s="6" t="s">
        <v>1144</v>
      </c>
      <c r="D1126" s="7" t="s">
        <v>22</v>
      </c>
      <c r="E1126" s="8">
        <v>216490</v>
      </c>
    </row>
    <row r="1127" spans="1:5" ht="63" hidden="1" x14ac:dyDescent="0.25">
      <c r="A1127" s="5" t="s">
        <v>10</v>
      </c>
      <c r="B1127" s="5">
        <v>4887</v>
      </c>
      <c r="C1127" s="6" t="s">
        <v>1145</v>
      </c>
      <c r="D1127" s="7" t="s">
        <v>22</v>
      </c>
      <c r="E1127" s="8">
        <v>258464</v>
      </c>
    </row>
    <row r="1128" spans="1:5" ht="63" hidden="1" x14ac:dyDescent="0.25">
      <c r="A1128" s="5" t="s">
        <v>10</v>
      </c>
      <c r="B1128" s="5">
        <v>4888</v>
      </c>
      <c r="C1128" s="6" t="s">
        <v>1146</v>
      </c>
      <c r="D1128" s="7" t="s">
        <v>22</v>
      </c>
      <c r="E1128" s="8">
        <v>284088</v>
      </c>
    </row>
    <row r="1129" spans="1:5" ht="31.5" hidden="1" x14ac:dyDescent="0.25">
      <c r="A1129" s="5" t="s">
        <v>10</v>
      </c>
      <c r="B1129" s="5">
        <v>4889</v>
      </c>
      <c r="C1129" s="6" t="s">
        <v>1147</v>
      </c>
      <c r="D1129" s="7" t="s">
        <v>22</v>
      </c>
      <c r="E1129" s="8">
        <v>1005193</v>
      </c>
    </row>
    <row r="1130" spans="1:5" ht="63" hidden="1" x14ac:dyDescent="0.25">
      <c r="A1130" s="5" t="s">
        <v>10</v>
      </c>
      <c r="B1130" s="5">
        <v>4890</v>
      </c>
      <c r="C1130" s="6" t="s">
        <v>1148</v>
      </c>
      <c r="D1130" s="7" t="s">
        <v>22</v>
      </c>
      <c r="E1130" s="8">
        <v>314176</v>
      </c>
    </row>
    <row r="1131" spans="1:5" ht="63" hidden="1" x14ac:dyDescent="0.25">
      <c r="A1131" s="5" t="s">
        <v>10</v>
      </c>
      <c r="B1131" s="5">
        <v>4891</v>
      </c>
      <c r="C1131" s="6" t="s">
        <v>1149</v>
      </c>
      <c r="D1131" s="7" t="s">
        <v>22</v>
      </c>
      <c r="E1131" s="8">
        <v>492736</v>
      </c>
    </row>
    <row r="1132" spans="1:5" ht="47.25" hidden="1" x14ac:dyDescent="0.25">
      <c r="A1132" s="5" t="s">
        <v>10</v>
      </c>
      <c r="B1132" s="5">
        <v>4892</v>
      </c>
      <c r="C1132" s="6" t="s">
        <v>1150</v>
      </c>
      <c r="D1132" s="7" t="s">
        <v>19</v>
      </c>
      <c r="E1132" s="8">
        <v>229651</v>
      </c>
    </row>
    <row r="1133" spans="1:5" ht="15.75" hidden="1" x14ac:dyDescent="0.25">
      <c r="A1133" s="5" t="s">
        <v>10</v>
      </c>
      <c r="B1133" s="5">
        <v>4894</v>
      </c>
      <c r="C1133" s="6" t="s">
        <v>1151</v>
      </c>
      <c r="D1133" s="7" t="s">
        <v>390</v>
      </c>
      <c r="E1133" s="8">
        <v>233448</v>
      </c>
    </row>
    <row r="1134" spans="1:5" ht="15.75" hidden="1" x14ac:dyDescent="0.25">
      <c r="A1134" s="5" t="s">
        <v>10</v>
      </c>
      <c r="B1134" s="5">
        <v>4895</v>
      </c>
      <c r="C1134" s="6" t="s">
        <v>1152</v>
      </c>
      <c r="D1134" s="7" t="s">
        <v>3</v>
      </c>
      <c r="E1134" s="8">
        <v>29183</v>
      </c>
    </row>
    <row r="1135" spans="1:5" ht="47.25" hidden="1" x14ac:dyDescent="0.25">
      <c r="A1135" s="5" t="s">
        <v>10</v>
      </c>
      <c r="B1135" s="5">
        <v>4896</v>
      </c>
      <c r="C1135" s="6" t="s">
        <v>1153</v>
      </c>
      <c r="D1135" s="7" t="s">
        <v>19</v>
      </c>
      <c r="E1135" s="8">
        <v>286822</v>
      </c>
    </row>
    <row r="1136" spans="1:5" ht="47.25" hidden="1" x14ac:dyDescent="0.25">
      <c r="A1136" s="5" t="s">
        <v>10</v>
      </c>
      <c r="B1136" s="5">
        <v>4897</v>
      </c>
      <c r="C1136" s="6" t="s">
        <v>1154</v>
      </c>
      <c r="D1136" s="7" t="s">
        <v>19</v>
      </c>
      <c r="E1136" s="8">
        <v>351823</v>
      </c>
    </row>
    <row r="1137" spans="1:5" ht="15.75" hidden="1" x14ac:dyDescent="0.25">
      <c r="A1137" s="5" t="s">
        <v>10</v>
      </c>
      <c r="B1137" s="5">
        <v>4898</v>
      </c>
      <c r="C1137" s="6" t="s">
        <v>1155</v>
      </c>
      <c r="D1137" s="7" t="s">
        <v>22</v>
      </c>
      <c r="E1137" s="8">
        <v>102752</v>
      </c>
    </row>
    <row r="1138" spans="1:5" ht="15.75" hidden="1" x14ac:dyDescent="0.25">
      <c r="A1138" s="5" t="s">
        <v>10</v>
      </c>
      <c r="B1138" s="5">
        <v>4899</v>
      </c>
      <c r="C1138" s="6" t="s">
        <v>1156</v>
      </c>
      <c r="D1138" s="7" t="s">
        <v>22</v>
      </c>
      <c r="E1138" s="8">
        <v>131178</v>
      </c>
    </row>
    <row r="1139" spans="1:5" ht="15.75" hidden="1" x14ac:dyDescent="0.25">
      <c r="A1139" s="5" t="s">
        <v>10</v>
      </c>
      <c r="B1139" s="5">
        <v>4900</v>
      </c>
      <c r="C1139" s="6" t="s">
        <v>1157</v>
      </c>
      <c r="D1139" s="7" t="s">
        <v>22</v>
      </c>
      <c r="E1139" s="8">
        <v>407258</v>
      </c>
    </row>
    <row r="1140" spans="1:5" ht="63" hidden="1" x14ac:dyDescent="0.25">
      <c r="A1140" s="5" t="s">
        <v>10</v>
      </c>
      <c r="B1140" s="5">
        <v>4901</v>
      </c>
      <c r="C1140" s="6" t="s">
        <v>1158</v>
      </c>
      <c r="D1140" s="7" t="s">
        <v>22</v>
      </c>
      <c r="E1140" s="8">
        <v>757393</v>
      </c>
    </row>
    <row r="1141" spans="1:5" ht="31.5" hidden="1" x14ac:dyDescent="0.25">
      <c r="A1141" s="5" t="s">
        <v>10</v>
      </c>
      <c r="B1141" s="5">
        <v>4902</v>
      </c>
      <c r="C1141" s="6" t="s">
        <v>1159</v>
      </c>
      <c r="D1141" s="7" t="s">
        <v>22</v>
      </c>
      <c r="E1141" s="8">
        <v>769605</v>
      </c>
    </row>
    <row r="1142" spans="1:5" ht="63" hidden="1" x14ac:dyDescent="0.25">
      <c r="A1142" s="5" t="s">
        <v>10</v>
      </c>
      <c r="B1142" s="5">
        <v>4903</v>
      </c>
      <c r="C1142" s="6" t="s">
        <v>1160</v>
      </c>
      <c r="D1142" s="7" t="s">
        <v>22</v>
      </c>
      <c r="E1142" s="8">
        <v>92731</v>
      </c>
    </row>
    <row r="1143" spans="1:5" ht="63" hidden="1" x14ac:dyDescent="0.25">
      <c r="A1143" s="5" t="s">
        <v>10</v>
      </c>
      <c r="B1143" s="5">
        <v>4904</v>
      </c>
      <c r="C1143" s="6" t="s">
        <v>1161</v>
      </c>
      <c r="D1143" s="7" t="s">
        <v>1</v>
      </c>
      <c r="E1143" s="8">
        <v>152141</v>
      </c>
    </row>
    <row r="1144" spans="1:5" ht="47.25" hidden="1" x14ac:dyDescent="0.25">
      <c r="A1144" s="5" t="s">
        <v>10</v>
      </c>
      <c r="B1144" s="5">
        <v>4905</v>
      </c>
      <c r="C1144" s="6" t="s">
        <v>1162</v>
      </c>
      <c r="D1144" s="7" t="s">
        <v>19</v>
      </c>
      <c r="E1144" s="8">
        <v>67674</v>
      </c>
    </row>
    <row r="1145" spans="1:5" ht="31.5" hidden="1" x14ac:dyDescent="0.25">
      <c r="A1145" s="5" t="s">
        <v>10</v>
      </c>
      <c r="B1145" s="5">
        <v>4907</v>
      </c>
      <c r="C1145" s="6" t="s">
        <v>1163</v>
      </c>
      <c r="D1145" s="7" t="s">
        <v>0</v>
      </c>
      <c r="E1145" s="8">
        <v>113135</v>
      </c>
    </row>
    <row r="1146" spans="1:5" ht="31.5" hidden="1" x14ac:dyDescent="0.25">
      <c r="A1146" s="5" t="s">
        <v>10</v>
      </c>
      <c r="B1146" s="5">
        <v>4908</v>
      </c>
      <c r="C1146" s="6" t="s">
        <v>1164</v>
      </c>
      <c r="D1146" s="7" t="s">
        <v>0</v>
      </c>
      <c r="E1146" s="8">
        <v>77436</v>
      </c>
    </row>
    <row r="1147" spans="1:5" ht="63" hidden="1" x14ac:dyDescent="0.25">
      <c r="A1147" s="5" t="s">
        <v>10</v>
      </c>
      <c r="B1147" s="5">
        <v>4909</v>
      </c>
      <c r="C1147" s="6" t="s">
        <v>1165</v>
      </c>
      <c r="D1147" s="7" t="s">
        <v>1</v>
      </c>
      <c r="E1147" s="8">
        <v>121760</v>
      </c>
    </row>
    <row r="1148" spans="1:5" ht="63" hidden="1" x14ac:dyDescent="0.25">
      <c r="A1148" s="5" t="s">
        <v>10</v>
      </c>
      <c r="B1148" s="5">
        <v>4910</v>
      </c>
      <c r="C1148" s="6" t="s">
        <v>1166</v>
      </c>
      <c r="D1148" s="7" t="s">
        <v>1</v>
      </c>
      <c r="E1148" s="8">
        <v>113769</v>
      </c>
    </row>
    <row r="1149" spans="1:5" ht="63" hidden="1" x14ac:dyDescent="0.25">
      <c r="A1149" s="5" t="s">
        <v>10</v>
      </c>
      <c r="B1149" s="5">
        <v>4911</v>
      </c>
      <c r="C1149" s="6" t="s">
        <v>1167</v>
      </c>
      <c r="D1149" s="7" t="s">
        <v>19</v>
      </c>
      <c r="E1149" s="8">
        <v>44161</v>
      </c>
    </row>
    <row r="1150" spans="1:5" ht="47.25" hidden="1" x14ac:dyDescent="0.25">
      <c r="A1150" s="5" t="s">
        <v>10</v>
      </c>
      <c r="B1150" s="5">
        <v>4912</v>
      </c>
      <c r="C1150" s="6" t="s">
        <v>1168</v>
      </c>
      <c r="D1150" s="7" t="s">
        <v>22</v>
      </c>
      <c r="E1150" s="8">
        <v>1689682</v>
      </c>
    </row>
    <row r="1151" spans="1:5" ht="47.25" hidden="1" x14ac:dyDescent="0.25">
      <c r="A1151" s="5" t="s">
        <v>10</v>
      </c>
      <c r="B1151" s="5">
        <v>4913</v>
      </c>
      <c r="C1151" s="6" t="s">
        <v>1169</v>
      </c>
      <c r="D1151" s="7" t="s">
        <v>22</v>
      </c>
      <c r="E1151" s="8">
        <v>1427707</v>
      </c>
    </row>
    <row r="1152" spans="1:5" ht="63" hidden="1" x14ac:dyDescent="0.25">
      <c r="A1152" s="5" t="s">
        <v>10</v>
      </c>
      <c r="B1152" s="5">
        <v>4914</v>
      </c>
      <c r="C1152" s="6" t="s">
        <v>1170</v>
      </c>
      <c r="D1152" s="7" t="s">
        <v>22</v>
      </c>
      <c r="E1152" s="8">
        <v>606281</v>
      </c>
    </row>
    <row r="1153" spans="1:5" ht="63" hidden="1" x14ac:dyDescent="0.25">
      <c r="A1153" s="5" t="s">
        <v>10</v>
      </c>
      <c r="B1153" s="5">
        <v>4915</v>
      </c>
      <c r="C1153" s="6" t="s">
        <v>1171</v>
      </c>
      <c r="D1153" s="7" t="s">
        <v>19</v>
      </c>
      <c r="E1153" s="8">
        <v>39587</v>
      </c>
    </row>
    <row r="1154" spans="1:5" ht="47.25" hidden="1" x14ac:dyDescent="0.25">
      <c r="A1154" s="5" t="s">
        <v>10</v>
      </c>
      <c r="B1154" s="5">
        <v>4918</v>
      </c>
      <c r="C1154" s="6" t="s">
        <v>1172</v>
      </c>
      <c r="D1154" s="7" t="s">
        <v>19</v>
      </c>
      <c r="E1154" s="8">
        <v>131620</v>
      </c>
    </row>
    <row r="1155" spans="1:5" ht="47.25" hidden="1" x14ac:dyDescent="0.25">
      <c r="A1155" s="5" t="s">
        <v>10</v>
      </c>
      <c r="B1155" s="5">
        <v>4919</v>
      </c>
      <c r="C1155" s="6" t="s">
        <v>1173</v>
      </c>
      <c r="D1155" s="7" t="s">
        <v>1</v>
      </c>
      <c r="E1155" s="8">
        <v>70381</v>
      </c>
    </row>
    <row r="1156" spans="1:5" ht="47.25" hidden="1" x14ac:dyDescent="0.25">
      <c r="A1156" s="5" t="s">
        <v>10</v>
      </c>
      <c r="B1156" s="5">
        <v>4920</v>
      </c>
      <c r="C1156" s="6" t="s">
        <v>1174</v>
      </c>
      <c r="D1156" s="7" t="s">
        <v>22</v>
      </c>
      <c r="E1156" s="8">
        <v>483948</v>
      </c>
    </row>
    <row r="1157" spans="1:5" ht="63" hidden="1" x14ac:dyDescent="0.25">
      <c r="A1157" s="5" t="s">
        <v>10</v>
      </c>
      <c r="B1157" s="5">
        <v>4921</v>
      </c>
      <c r="C1157" s="6" t="s">
        <v>1175</v>
      </c>
      <c r="D1157" s="7" t="s">
        <v>22</v>
      </c>
      <c r="E1157" s="8">
        <v>98565</v>
      </c>
    </row>
    <row r="1158" spans="1:5" ht="15.75" hidden="1" x14ac:dyDescent="0.25">
      <c r="A1158" s="5" t="s">
        <v>10</v>
      </c>
      <c r="B1158" s="5">
        <v>4922</v>
      </c>
      <c r="C1158" s="6" t="s">
        <v>1176</v>
      </c>
      <c r="D1158" s="7" t="s">
        <v>390</v>
      </c>
      <c r="E1158" s="8">
        <v>150423</v>
      </c>
    </row>
    <row r="1159" spans="1:5" ht="15.75" hidden="1" x14ac:dyDescent="0.25">
      <c r="A1159" s="5" t="s">
        <v>10</v>
      </c>
      <c r="B1159" s="5">
        <v>4923</v>
      </c>
      <c r="C1159" s="6" t="s">
        <v>1177</v>
      </c>
      <c r="D1159" s="7" t="s">
        <v>3</v>
      </c>
      <c r="E1159" s="8">
        <v>18804</v>
      </c>
    </row>
    <row r="1160" spans="1:5" ht="63" hidden="1" x14ac:dyDescent="0.25">
      <c r="A1160" s="5" t="s">
        <v>10</v>
      </c>
      <c r="B1160" s="5">
        <v>4925</v>
      </c>
      <c r="C1160" s="6" t="s">
        <v>1178</v>
      </c>
      <c r="D1160" s="7" t="s">
        <v>0</v>
      </c>
      <c r="E1160" s="8">
        <v>227278</v>
      </c>
    </row>
    <row r="1161" spans="1:5" ht="63" hidden="1" x14ac:dyDescent="0.25">
      <c r="A1161" s="5" t="s">
        <v>10</v>
      </c>
      <c r="B1161" s="5">
        <v>4926</v>
      </c>
      <c r="C1161" s="6" t="s">
        <v>1179</v>
      </c>
      <c r="D1161" s="7" t="s">
        <v>0</v>
      </c>
      <c r="E1161" s="8">
        <v>183808</v>
      </c>
    </row>
    <row r="1162" spans="1:5" ht="63" hidden="1" x14ac:dyDescent="0.25">
      <c r="A1162" s="5" t="s">
        <v>10</v>
      </c>
      <c r="B1162" s="5">
        <v>4928</v>
      </c>
      <c r="C1162" s="6" t="s">
        <v>1180</v>
      </c>
      <c r="D1162" s="7" t="s">
        <v>1181</v>
      </c>
      <c r="E1162" s="8">
        <v>5472</v>
      </c>
    </row>
    <row r="1163" spans="1:5" ht="31.5" hidden="1" x14ac:dyDescent="0.25">
      <c r="A1163" s="5" t="s">
        <v>10</v>
      </c>
      <c r="B1163" s="5">
        <v>4930</v>
      </c>
      <c r="C1163" s="6" t="s">
        <v>1182</v>
      </c>
      <c r="D1163" s="7" t="s">
        <v>1183</v>
      </c>
      <c r="E1163" s="8">
        <v>1504380</v>
      </c>
    </row>
    <row r="1164" spans="1:5" ht="47.25" hidden="1" x14ac:dyDescent="0.25">
      <c r="A1164" s="5" t="s">
        <v>10</v>
      </c>
      <c r="B1164" s="5">
        <v>4931</v>
      </c>
      <c r="C1164" s="6" t="s">
        <v>1184</v>
      </c>
      <c r="D1164" s="7" t="s">
        <v>1181</v>
      </c>
      <c r="E1164" s="8">
        <v>30268</v>
      </c>
    </row>
    <row r="1165" spans="1:5" ht="31.5" hidden="1" x14ac:dyDescent="0.25">
      <c r="A1165" s="5" t="s">
        <v>10</v>
      </c>
      <c r="B1165" s="5">
        <v>4933</v>
      </c>
      <c r="C1165" s="6" t="s">
        <v>1185</v>
      </c>
      <c r="D1165" s="7" t="s">
        <v>22</v>
      </c>
      <c r="E1165" s="8">
        <v>416500</v>
      </c>
    </row>
    <row r="1166" spans="1:5" ht="31.5" hidden="1" x14ac:dyDescent="0.25">
      <c r="A1166" s="5" t="s">
        <v>10</v>
      </c>
      <c r="B1166" s="5">
        <v>4934</v>
      </c>
      <c r="C1166" s="6" t="s">
        <v>1186</v>
      </c>
      <c r="D1166" s="7" t="s">
        <v>1181</v>
      </c>
      <c r="E1166" s="8">
        <v>80390</v>
      </c>
    </row>
    <row r="1167" spans="1:5" ht="31.5" hidden="1" x14ac:dyDescent="0.25">
      <c r="A1167" s="5" t="s">
        <v>10</v>
      </c>
      <c r="B1167" s="5">
        <v>4936</v>
      </c>
      <c r="C1167" s="6" t="s">
        <v>1187</v>
      </c>
      <c r="D1167" s="7" t="s">
        <v>22</v>
      </c>
      <c r="E1167" s="8">
        <v>27346</v>
      </c>
    </row>
    <row r="1168" spans="1:5" ht="47.25" hidden="1" x14ac:dyDescent="0.25">
      <c r="A1168" s="5" t="s">
        <v>10</v>
      </c>
      <c r="B1168" s="5">
        <v>4937</v>
      </c>
      <c r="C1168" s="6" t="s">
        <v>1188</v>
      </c>
      <c r="D1168" s="7" t="s">
        <v>1</v>
      </c>
      <c r="E1168" s="8">
        <v>7142</v>
      </c>
    </row>
    <row r="1169" spans="1:5" ht="31.5" hidden="1" x14ac:dyDescent="0.25">
      <c r="A1169" s="5" t="s">
        <v>10</v>
      </c>
      <c r="B1169" s="5">
        <v>4943</v>
      </c>
      <c r="C1169" s="6" t="s">
        <v>1189</v>
      </c>
      <c r="D1169" s="7" t="s">
        <v>0</v>
      </c>
      <c r="E1169" s="8">
        <v>231324</v>
      </c>
    </row>
    <row r="1170" spans="1:5" ht="63" hidden="1" x14ac:dyDescent="0.25">
      <c r="A1170" s="5" t="s">
        <v>10</v>
      </c>
      <c r="B1170" s="5">
        <v>4945</v>
      </c>
      <c r="C1170" s="6" t="s">
        <v>1190</v>
      </c>
      <c r="D1170" s="7" t="s">
        <v>1191</v>
      </c>
      <c r="E1170" s="8">
        <v>5932</v>
      </c>
    </row>
    <row r="1171" spans="1:5" ht="78.75" hidden="1" x14ac:dyDescent="0.25">
      <c r="A1171" s="5" t="s">
        <v>10</v>
      </c>
      <c r="B1171" s="5">
        <v>4946</v>
      </c>
      <c r="C1171" s="6" t="s">
        <v>1192</v>
      </c>
      <c r="D1171" s="7" t="s">
        <v>1191</v>
      </c>
      <c r="E1171" s="8">
        <v>17448</v>
      </c>
    </row>
    <row r="1172" spans="1:5" ht="63" hidden="1" x14ac:dyDescent="0.25">
      <c r="A1172" s="5" t="s">
        <v>10</v>
      </c>
      <c r="B1172" s="5">
        <v>4947</v>
      </c>
      <c r="C1172" s="6" t="s">
        <v>1193</v>
      </c>
      <c r="D1172" s="7" t="s">
        <v>1</v>
      </c>
      <c r="E1172" s="8">
        <v>5625</v>
      </c>
    </row>
    <row r="1173" spans="1:5" ht="63" hidden="1" x14ac:dyDescent="0.25">
      <c r="A1173" s="5" t="s">
        <v>10</v>
      </c>
      <c r="B1173" s="5">
        <v>4949</v>
      </c>
      <c r="C1173" s="6" t="s">
        <v>1194</v>
      </c>
      <c r="D1173" s="7" t="s">
        <v>22</v>
      </c>
      <c r="E1173" s="8">
        <v>705100</v>
      </c>
    </row>
    <row r="1174" spans="1:5" ht="47.25" hidden="1" x14ac:dyDescent="0.25">
      <c r="A1174" s="5" t="s">
        <v>10</v>
      </c>
      <c r="B1174" s="5">
        <v>4950</v>
      </c>
      <c r="C1174" s="6" t="s">
        <v>1195</v>
      </c>
      <c r="D1174" s="7" t="s">
        <v>22</v>
      </c>
      <c r="E1174" s="8">
        <v>3384360</v>
      </c>
    </row>
    <row r="1175" spans="1:5" ht="47.25" hidden="1" x14ac:dyDescent="0.25">
      <c r="A1175" s="5" t="s">
        <v>10</v>
      </c>
      <c r="B1175" s="5">
        <v>4951</v>
      </c>
      <c r="C1175" s="6" t="s">
        <v>1196</v>
      </c>
      <c r="D1175" s="7" t="s">
        <v>22</v>
      </c>
      <c r="E1175" s="8">
        <v>2497071</v>
      </c>
    </row>
    <row r="1176" spans="1:5" ht="31.5" hidden="1" x14ac:dyDescent="0.25">
      <c r="A1176" s="5" t="s">
        <v>10</v>
      </c>
      <c r="B1176" s="5">
        <v>4952</v>
      </c>
      <c r="C1176" s="6" t="s">
        <v>1197</v>
      </c>
      <c r="D1176" s="7" t="s">
        <v>22</v>
      </c>
      <c r="E1176" s="8">
        <v>1573061</v>
      </c>
    </row>
    <row r="1177" spans="1:5" ht="31.5" hidden="1" x14ac:dyDescent="0.25">
      <c r="A1177" s="5" t="s">
        <v>10</v>
      </c>
      <c r="B1177" s="5">
        <v>4953</v>
      </c>
      <c r="C1177" s="6" t="s">
        <v>1198</v>
      </c>
      <c r="D1177" s="7" t="s">
        <v>22</v>
      </c>
      <c r="E1177" s="8">
        <v>2926151</v>
      </c>
    </row>
    <row r="1178" spans="1:5" ht="31.5" hidden="1" x14ac:dyDescent="0.25">
      <c r="A1178" s="5" t="s">
        <v>10</v>
      </c>
      <c r="B1178" s="5">
        <v>4959</v>
      </c>
      <c r="C1178" s="6" t="s">
        <v>1199</v>
      </c>
      <c r="D1178" s="7" t="s">
        <v>368</v>
      </c>
      <c r="E1178" s="8">
        <v>3171</v>
      </c>
    </row>
    <row r="1179" spans="1:5" ht="47.25" hidden="1" x14ac:dyDescent="0.25">
      <c r="A1179" s="5" t="s">
        <v>10</v>
      </c>
      <c r="B1179" s="5">
        <v>4960</v>
      </c>
      <c r="C1179" s="6" t="s">
        <v>1200</v>
      </c>
      <c r="D1179" s="7" t="s">
        <v>22</v>
      </c>
      <c r="E1179" s="8">
        <v>201587</v>
      </c>
    </row>
    <row r="1180" spans="1:5" ht="47.25" hidden="1" x14ac:dyDescent="0.25">
      <c r="A1180" s="5" t="s">
        <v>10</v>
      </c>
      <c r="B1180" s="5">
        <v>4961</v>
      </c>
      <c r="C1180" s="6" t="s">
        <v>1201</v>
      </c>
      <c r="D1180" s="7" t="s">
        <v>19</v>
      </c>
      <c r="E1180" s="8">
        <v>36989</v>
      </c>
    </row>
    <row r="1181" spans="1:5" ht="47.25" hidden="1" x14ac:dyDescent="0.25">
      <c r="A1181" s="5" t="s">
        <v>10</v>
      </c>
      <c r="B1181" s="5">
        <v>4962</v>
      </c>
      <c r="C1181" s="6" t="s">
        <v>1202</v>
      </c>
      <c r="D1181" s="7" t="s">
        <v>19</v>
      </c>
      <c r="E1181" s="8">
        <v>9248</v>
      </c>
    </row>
    <row r="1182" spans="1:5" ht="47.25" hidden="1" x14ac:dyDescent="0.25">
      <c r="A1182" s="5" t="s">
        <v>10</v>
      </c>
      <c r="B1182" s="5">
        <v>4963</v>
      </c>
      <c r="C1182" s="6" t="s">
        <v>1203</v>
      </c>
      <c r="D1182" s="7" t="s">
        <v>19</v>
      </c>
      <c r="E1182" s="8">
        <v>9248</v>
      </c>
    </row>
    <row r="1183" spans="1:5" ht="47.25" hidden="1" x14ac:dyDescent="0.25">
      <c r="A1183" s="5" t="s">
        <v>10</v>
      </c>
      <c r="B1183" s="5">
        <v>4964</v>
      </c>
      <c r="C1183" s="6" t="s">
        <v>1204</v>
      </c>
      <c r="D1183" s="7" t="s">
        <v>19</v>
      </c>
      <c r="E1183" s="8">
        <v>9248</v>
      </c>
    </row>
    <row r="1184" spans="1:5" ht="63" hidden="1" x14ac:dyDescent="0.25">
      <c r="A1184" s="5" t="s">
        <v>10</v>
      </c>
      <c r="B1184" s="5">
        <v>4965</v>
      </c>
      <c r="C1184" s="6" t="s">
        <v>1205</v>
      </c>
      <c r="D1184" s="7" t="s">
        <v>22</v>
      </c>
      <c r="E1184" s="8">
        <v>625461</v>
      </c>
    </row>
    <row r="1185" spans="1:5" ht="15.75" hidden="1" x14ac:dyDescent="0.25">
      <c r="A1185" s="5" t="s">
        <v>10</v>
      </c>
      <c r="B1185" s="5">
        <v>4966</v>
      </c>
      <c r="C1185" s="6" t="s">
        <v>1206</v>
      </c>
      <c r="D1185" s="7" t="s">
        <v>22</v>
      </c>
      <c r="E1185" s="8">
        <v>3202</v>
      </c>
    </row>
    <row r="1186" spans="1:5" ht="47.25" hidden="1" x14ac:dyDescent="0.25">
      <c r="A1186" s="5" t="s">
        <v>10</v>
      </c>
      <c r="B1186" s="5">
        <v>4967</v>
      </c>
      <c r="C1186" s="6" t="s">
        <v>1207</v>
      </c>
      <c r="D1186" s="7" t="s">
        <v>22</v>
      </c>
      <c r="E1186" s="8">
        <v>781050</v>
      </c>
    </row>
    <row r="1187" spans="1:5" ht="47.25" hidden="1" x14ac:dyDescent="0.25">
      <c r="A1187" s="5" t="s">
        <v>10</v>
      </c>
      <c r="B1187" s="5">
        <v>4968</v>
      </c>
      <c r="C1187" s="6" t="s">
        <v>1208</v>
      </c>
      <c r="D1187" s="7" t="s">
        <v>22</v>
      </c>
      <c r="E1187" s="8">
        <v>246140</v>
      </c>
    </row>
    <row r="1188" spans="1:5" ht="47.25" hidden="1" x14ac:dyDescent="0.25">
      <c r="A1188" s="5" t="s">
        <v>10</v>
      </c>
      <c r="B1188" s="5">
        <v>4969</v>
      </c>
      <c r="C1188" s="6" t="s">
        <v>1209</v>
      </c>
      <c r="D1188" s="7" t="s">
        <v>22</v>
      </c>
      <c r="E1188" s="8">
        <v>184611</v>
      </c>
    </row>
    <row r="1189" spans="1:5" ht="47.25" hidden="1" x14ac:dyDescent="0.25">
      <c r="A1189" s="5" t="s">
        <v>10</v>
      </c>
      <c r="B1189" s="5">
        <v>4970</v>
      </c>
      <c r="C1189" s="6" t="s">
        <v>1210</v>
      </c>
      <c r="D1189" s="7" t="s">
        <v>22</v>
      </c>
      <c r="E1189" s="8">
        <v>467540</v>
      </c>
    </row>
    <row r="1190" spans="1:5" ht="47.25" hidden="1" x14ac:dyDescent="0.25">
      <c r="A1190" s="5" t="s">
        <v>10</v>
      </c>
      <c r="B1190" s="5">
        <v>4971</v>
      </c>
      <c r="C1190" s="6" t="s">
        <v>1211</v>
      </c>
      <c r="D1190" s="7" t="s">
        <v>22</v>
      </c>
      <c r="E1190" s="8">
        <v>2116051</v>
      </c>
    </row>
    <row r="1191" spans="1:5" ht="63" hidden="1" x14ac:dyDescent="0.25">
      <c r="A1191" s="5" t="s">
        <v>10</v>
      </c>
      <c r="B1191" s="5">
        <v>4972</v>
      </c>
      <c r="C1191" s="6" t="s">
        <v>1212</v>
      </c>
      <c r="D1191" s="7" t="s">
        <v>22</v>
      </c>
      <c r="E1191" s="8">
        <v>885275</v>
      </c>
    </row>
    <row r="1192" spans="1:5" ht="63" hidden="1" x14ac:dyDescent="0.25">
      <c r="A1192" s="5" t="s">
        <v>10</v>
      </c>
      <c r="B1192" s="5">
        <v>4973</v>
      </c>
      <c r="C1192" s="6" t="s">
        <v>1213</v>
      </c>
      <c r="D1192" s="7" t="s">
        <v>22</v>
      </c>
      <c r="E1192" s="8">
        <v>1359129</v>
      </c>
    </row>
    <row r="1193" spans="1:5" ht="63" hidden="1" x14ac:dyDescent="0.25">
      <c r="A1193" s="5" t="s">
        <v>10</v>
      </c>
      <c r="B1193" s="5">
        <v>4974</v>
      </c>
      <c r="C1193" s="6" t="s">
        <v>1214</v>
      </c>
      <c r="D1193" s="7" t="s">
        <v>22</v>
      </c>
      <c r="E1193" s="8">
        <v>3406652</v>
      </c>
    </row>
    <row r="1194" spans="1:5" ht="63" hidden="1" x14ac:dyDescent="0.25">
      <c r="A1194" s="5" t="s">
        <v>10</v>
      </c>
      <c r="B1194" s="5">
        <v>4975</v>
      </c>
      <c r="C1194" s="6" t="s">
        <v>1215</v>
      </c>
      <c r="D1194" s="7" t="s">
        <v>22</v>
      </c>
      <c r="E1194" s="8">
        <v>281995</v>
      </c>
    </row>
    <row r="1195" spans="1:5" ht="47.25" hidden="1" x14ac:dyDescent="0.25">
      <c r="A1195" s="5" t="s">
        <v>10</v>
      </c>
      <c r="B1195" s="5">
        <v>4976</v>
      </c>
      <c r="C1195" s="6" t="s">
        <v>1216</v>
      </c>
      <c r="D1195" s="7" t="s">
        <v>22</v>
      </c>
      <c r="E1195" s="8">
        <v>636474</v>
      </c>
    </row>
    <row r="1196" spans="1:5" ht="63" hidden="1" x14ac:dyDescent="0.25">
      <c r="A1196" s="5" t="s">
        <v>10</v>
      </c>
      <c r="B1196" s="5">
        <v>4977</v>
      </c>
      <c r="C1196" s="6" t="s">
        <v>1217</v>
      </c>
      <c r="D1196" s="7" t="s">
        <v>22</v>
      </c>
      <c r="E1196" s="8">
        <v>281995</v>
      </c>
    </row>
    <row r="1197" spans="1:5" ht="47.25" hidden="1" x14ac:dyDescent="0.25">
      <c r="A1197" s="5" t="s">
        <v>10</v>
      </c>
      <c r="B1197" s="5">
        <v>4978</v>
      </c>
      <c r="C1197" s="6" t="s">
        <v>1218</v>
      </c>
      <c r="D1197" s="7" t="s">
        <v>22</v>
      </c>
      <c r="E1197" s="8">
        <v>468185</v>
      </c>
    </row>
    <row r="1198" spans="1:5" ht="31.5" hidden="1" x14ac:dyDescent="0.25">
      <c r="A1198" s="5" t="s">
        <v>10</v>
      </c>
      <c r="B1198" s="5">
        <v>4979</v>
      </c>
      <c r="C1198" s="6" t="s">
        <v>1219</v>
      </c>
      <c r="D1198" s="7" t="s">
        <v>22</v>
      </c>
      <c r="E1198" s="8">
        <v>496285</v>
      </c>
    </row>
    <row r="1199" spans="1:5" ht="31.5" hidden="1" x14ac:dyDescent="0.25">
      <c r="A1199" s="5" t="s">
        <v>10</v>
      </c>
      <c r="B1199" s="5">
        <v>4980</v>
      </c>
      <c r="C1199" s="6" t="s">
        <v>1220</v>
      </c>
      <c r="D1199" s="7" t="s">
        <v>19</v>
      </c>
      <c r="E1199" s="8">
        <v>406533</v>
      </c>
    </row>
    <row r="1200" spans="1:5" ht="31.5" hidden="1" x14ac:dyDescent="0.25">
      <c r="A1200" s="5" t="s">
        <v>10</v>
      </c>
      <c r="B1200" s="5">
        <v>4981</v>
      </c>
      <c r="C1200" s="6" t="s">
        <v>1221</v>
      </c>
      <c r="D1200" s="7" t="s">
        <v>1</v>
      </c>
      <c r="E1200" s="8">
        <v>56985</v>
      </c>
    </row>
    <row r="1201" spans="1:5" ht="47.25" hidden="1" x14ac:dyDescent="0.25">
      <c r="A1201" s="5" t="s">
        <v>10</v>
      </c>
      <c r="B1201" s="5">
        <v>4982</v>
      </c>
      <c r="C1201" s="6" t="s">
        <v>1222</v>
      </c>
      <c r="D1201" s="7" t="s">
        <v>22</v>
      </c>
      <c r="E1201" s="8">
        <v>120009</v>
      </c>
    </row>
    <row r="1202" spans="1:5" ht="47.25" hidden="1" x14ac:dyDescent="0.25">
      <c r="A1202" s="5" t="s">
        <v>10</v>
      </c>
      <c r="B1202" s="5">
        <v>4983</v>
      </c>
      <c r="C1202" s="6" t="s">
        <v>1223</v>
      </c>
      <c r="D1202" s="7" t="s">
        <v>22</v>
      </c>
      <c r="E1202" s="8">
        <v>39397</v>
      </c>
    </row>
    <row r="1203" spans="1:5" ht="63" hidden="1" x14ac:dyDescent="0.25">
      <c r="A1203" s="5" t="s">
        <v>10</v>
      </c>
      <c r="B1203" s="5">
        <v>4984</v>
      </c>
      <c r="C1203" s="6" t="s">
        <v>1224</v>
      </c>
      <c r="D1203" s="7" t="s">
        <v>22</v>
      </c>
      <c r="E1203" s="8">
        <v>209590</v>
      </c>
    </row>
    <row r="1204" spans="1:5" ht="63" hidden="1" x14ac:dyDescent="0.25">
      <c r="A1204" s="5" t="s">
        <v>10</v>
      </c>
      <c r="B1204" s="5">
        <v>4985</v>
      </c>
      <c r="C1204" s="6" t="s">
        <v>1225</v>
      </c>
      <c r="D1204" s="7" t="s">
        <v>0</v>
      </c>
      <c r="E1204" s="8">
        <v>523451</v>
      </c>
    </row>
    <row r="1205" spans="1:5" ht="63" hidden="1" x14ac:dyDescent="0.25">
      <c r="A1205" s="5" t="s">
        <v>10</v>
      </c>
      <c r="B1205" s="5">
        <v>4986</v>
      </c>
      <c r="C1205" s="6" t="s">
        <v>1226</v>
      </c>
      <c r="D1205" s="7" t="s">
        <v>0</v>
      </c>
      <c r="E1205" s="8">
        <v>665317</v>
      </c>
    </row>
    <row r="1206" spans="1:5" ht="31.5" hidden="1" x14ac:dyDescent="0.25">
      <c r="A1206" s="5" t="s">
        <v>10</v>
      </c>
      <c r="B1206" s="5">
        <v>4987</v>
      </c>
      <c r="C1206" s="6" t="s">
        <v>1227</v>
      </c>
      <c r="D1206" s="7" t="s">
        <v>22</v>
      </c>
      <c r="E1206" s="8">
        <v>1137421</v>
      </c>
    </row>
    <row r="1207" spans="1:5" ht="63" hidden="1" x14ac:dyDescent="0.25">
      <c r="A1207" s="5" t="s">
        <v>10</v>
      </c>
      <c r="B1207" s="5">
        <v>4988</v>
      </c>
      <c r="C1207" s="6" t="s">
        <v>1228</v>
      </c>
      <c r="D1207" s="7" t="s">
        <v>1229</v>
      </c>
      <c r="E1207" s="8">
        <v>863643</v>
      </c>
    </row>
    <row r="1208" spans="1:5" ht="31.5" hidden="1" x14ac:dyDescent="0.25">
      <c r="A1208" s="5" t="s">
        <v>10</v>
      </c>
      <c r="B1208" s="5">
        <v>4989</v>
      </c>
      <c r="C1208" s="6" t="s">
        <v>1230</v>
      </c>
      <c r="D1208" s="7" t="s">
        <v>19</v>
      </c>
      <c r="E1208" s="8">
        <v>112871</v>
      </c>
    </row>
    <row r="1209" spans="1:5" ht="31.5" hidden="1" x14ac:dyDescent="0.25">
      <c r="A1209" s="5" t="s">
        <v>10</v>
      </c>
      <c r="B1209" s="5">
        <v>4990</v>
      </c>
      <c r="C1209" s="6" t="s">
        <v>1231</v>
      </c>
      <c r="D1209" s="7" t="s">
        <v>22</v>
      </c>
      <c r="E1209" s="8">
        <v>338613</v>
      </c>
    </row>
    <row r="1210" spans="1:5" ht="31.5" hidden="1" x14ac:dyDescent="0.25">
      <c r="A1210" s="5" t="s">
        <v>10</v>
      </c>
      <c r="B1210" s="5">
        <v>4991</v>
      </c>
      <c r="C1210" s="6" t="s">
        <v>1232</v>
      </c>
      <c r="D1210" s="7" t="s">
        <v>19</v>
      </c>
      <c r="E1210" s="8">
        <v>107173</v>
      </c>
    </row>
    <row r="1211" spans="1:5" ht="31.5" hidden="1" x14ac:dyDescent="0.25">
      <c r="A1211" s="5" t="s">
        <v>10</v>
      </c>
      <c r="B1211" s="5">
        <v>4992</v>
      </c>
      <c r="C1211" s="6" t="s">
        <v>1233</v>
      </c>
      <c r="D1211" s="7" t="s">
        <v>22</v>
      </c>
      <c r="E1211" s="8">
        <v>331512</v>
      </c>
    </row>
    <row r="1212" spans="1:5" ht="31.5" hidden="1" x14ac:dyDescent="0.25">
      <c r="A1212" s="5" t="s">
        <v>10</v>
      </c>
      <c r="B1212" s="5">
        <v>4993</v>
      </c>
      <c r="C1212" s="6" t="s">
        <v>1234</v>
      </c>
      <c r="D1212" s="7" t="s">
        <v>22</v>
      </c>
      <c r="E1212" s="8">
        <v>321519</v>
      </c>
    </row>
    <row r="1213" spans="1:5" ht="47.25" hidden="1" x14ac:dyDescent="0.25">
      <c r="A1213" s="5" t="s">
        <v>10</v>
      </c>
      <c r="B1213" s="5">
        <v>4994</v>
      </c>
      <c r="C1213" s="6" t="s">
        <v>1235</v>
      </c>
      <c r="D1213" s="7" t="s">
        <v>0</v>
      </c>
      <c r="E1213" s="8">
        <v>110986</v>
      </c>
    </row>
    <row r="1214" spans="1:5" ht="63" hidden="1" x14ac:dyDescent="0.25">
      <c r="A1214" s="5" t="s">
        <v>10</v>
      </c>
      <c r="B1214" s="5">
        <v>4995</v>
      </c>
      <c r="C1214" s="6" t="s">
        <v>1236</v>
      </c>
      <c r="D1214" s="7" t="s">
        <v>0</v>
      </c>
      <c r="E1214" s="8">
        <v>167178</v>
      </c>
    </row>
    <row r="1215" spans="1:5" ht="31.5" hidden="1" x14ac:dyDescent="0.25">
      <c r="A1215" s="5" t="s">
        <v>10</v>
      </c>
      <c r="B1215" s="5">
        <v>4996</v>
      </c>
      <c r="C1215" s="6" t="s">
        <v>1237</v>
      </c>
      <c r="D1215" s="7" t="s">
        <v>22</v>
      </c>
      <c r="E1215" s="8">
        <v>464130</v>
      </c>
    </row>
    <row r="1216" spans="1:5" ht="47.25" hidden="1" x14ac:dyDescent="0.25">
      <c r="A1216" s="5" t="s">
        <v>10</v>
      </c>
      <c r="B1216" s="5">
        <v>4997</v>
      </c>
      <c r="C1216" s="6" t="s">
        <v>1238</v>
      </c>
      <c r="D1216" s="7" t="s">
        <v>19</v>
      </c>
      <c r="E1216" s="8">
        <v>18299</v>
      </c>
    </row>
    <row r="1217" spans="1:5" ht="63" hidden="1" x14ac:dyDescent="0.25">
      <c r="A1217" s="5" t="s">
        <v>10</v>
      </c>
      <c r="B1217" s="5">
        <v>5000</v>
      </c>
      <c r="C1217" s="6" t="s">
        <v>1239</v>
      </c>
      <c r="D1217" s="7" t="s">
        <v>19</v>
      </c>
      <c r="E1217" s="8">
        <v>82462</v>
      </c>
    </row>
    <row r="1218" spans="1:5" ht="63" hidden="1" x14ac:dyDescent="0.25">
      <c r="A1218" s="5" t="s">
        <v>10</v>
      </c>
      <c r="B1218" s="5">
        <v>5001</v>
      </c>
      <c r="C1218" s="6" t="s">
        <v>1240</v>
      </c>
      <c r="D1218" s="7" t="s">
        <v>22</v>
      </c>
      <c r="E1218" s="8">
        <v>714837</v>
      </c>
    </row>
    <row r="1219" spans="1:5" ht="63" hidden="1" x14ac:dyDescent="0.25">
      <c r="A1219" s="5" t="s">
        <v>10</v>
      </c>
      <c r="B1219" s="5">
        <v>5002</v>
      </c>
      <c r="C1219" s="6" t="s">
        <v>1241</v>
      </c>
      <c r="D1219" s="7" t="s">
        <v>19</v>
      </c>
      <c r="E1219" s="8">
        <v>66515</v>
      </c>
    </row>
    <row r="1220" spans="1:5" ht="63" hidden="1" x14ac:dyDescent="0.25">
      <c r="A1220" s="5" t="s">
        <v>10</v>
      </c>
      <c r="B1220" s="5">
        <v>5003</v>
      </c>
      <c r="C1220" s="6" t="s">
        <v>1242</v>
      </c>
      <c r="D1220" s="7" t="s">
        <v>22</v>
      </c>
      <c r="E1220" s="8">
        <v>41585</v>
      </c>
    </row>
    <row r="1221" spans="1:5" ht="15.75" hidden="1" x14ac:dyDescent="0.25">
      <c r="A1221" s="5" t="s">
        <v>10</v>
      </c>
      <c r="B1221" s="5">
        <v>5004</v>
      </c>
      <c r="C1221" s="6" t="s">
        <v>1243</v>
      </c>
      <c r="D1221" s="7" t="s">
        <v>3</v>
      </c>
      <c r="E1221" s="8">
        <v>71683</v>
      </c>
    </row>
    <row r="1222" spans="1:5" ht="15.75" hidden="1" x14ac:dyDescent="0.25">
      <c r="A1222" s="5" t="s">
        <v>10</v>
      </c>
      <c r="B1222" s="5">
        <v>5005</v>
      </c>
      <c r="C1222" s="6" t="s">
        <v>1244</v>
      </c>
      <c r="D1222" s="7" t="s">
        <v>390</v>
      </c>
      <c r="E1222" s="8">
        <v>573470</v>
      </c>
    </row>
    <row r="1223" spans="1:5" ht="31.5" hidden="1" x14ac:dyDescent="0.25">
      <c r="A1223" s="5" t="s">
        <v>10</v>
      </c>
      <c r="B1223" s="5">
        <v>5010</v>
      </c>
      <c r="C1223" s="6" t="s">
        <v>1245</v>
      </c>
      <c r="D1223" s="7" t="s">
        <v>22</v>
      </c>
      <c r="E1223" s="8">
        <v>249668</v>
      </c>
    </row>
    <row r="1224" spans="1:5" ht="31.5" hidden="1" x14ac:dyDescent="0.25">
      <c r="A1224" s="5" t="s">
        <v>10</v>
      </c>
      <c r="B1224" s="5">
        <v>5015</v>
      </c>
      <c r="C1224" s="6" t="s">
        <v>1246</v>
      </c>
      <c r="D1224" s="7" t="s">
        <v>22</v>
      </c>
      <c r="E1224" s="8">
        <v>389395</v>
      </c>
    </row>
    <row r="1225" spans="1:5" ht="63" hidden="1" x14ac:dyDescent="0.25">
      <c r="A1225" s="5" t="s">
        <v>10</v>
      </c>
      <c r="B1225" s="5">
        <v>5017</v>
      </c>
      <c r="C1225" s="6" t="s">
        <v>1247</v>
      </c>
      <c r="D1225" s="7" t="s">
        <v>22</v>
      </c>
      <c r="E1225" s="8">
        <v>327012</v>
      </c>
    </row>
    <row r="1226" spans="1:5" ht="15.75" hidden="1" x14ac:dyDescent="0.25">
      <c r="A1226" s="5" t="s">
        <v>10</v>
      </c>
      <c r="B1226" s="5">
        <v>5019</v>
      </c>
      <c r="C1226" s="6" t="s">
        <v>1248</v>
      </c>
      <c r="D1226" s="7" t="s">
        <v>22</v>
      </c>
      <c r="E1226" s="8">
        <v>217663</v>
      </c>
    </row>
    <row r="1227" spans="1:5" ht="31.5" hidden="1" x14ac:dyDescent="0.25">
      <c r="A1227" s="5" t="s">
        <v>10</v>
      </c>
      <c r="B1227" s="5">
        <v>5021</v>
      </c>
      <c r="C1227" s="6" t="s">
        <v>1249</v>
      </c>
      <c r="D1227" s="7" t="s">
        <v>19</v>
      </c>
      <c r="E1227" s="8">
        <v>514871</v>
      </c>
    </row>
    <row r="1228" spans="1:5" ht="31.5" hidden="1" x14ac:dyDescent="0.25">
      <c r="A1228" s="5" t="s">
        <v>10</v>
      </c>
      <c r="B1228" s="5">
        <v>5023</v>
      </c>
      <c r="C1228" s="6" t="s">
        <v>1250</v>
      </c>
      <c r="D1228" s="7" t="s">
        <v>19</v>
      </c>
      <c r="E1228" s="8">
        <v>17431</v>
      </c>
    </row>
    <row r="1229" spans="1:5" ht="78.75" hidden="1" x14ac:dyDescent="0.25">
      <c r="A1229" s="5" t="s">
        <v>10</v>
      </c>
      <c r="B1229" s="5">
        <v>5024</v>
      </c>
      <c r="C1229" s="6" t="s">
        <v>1251</v>
      </c>
      <c r="D1229" s="7" t="s">
        <v>22</v>
      </c>
      <c r="E1229" s="8">
        <v>1078257</v>
      </c>
    </row>
    <row r="1230" spans="1:5" ht="78.75" hidden="1" x14ac:dyDescent="0.25">
      <c r="A1230" s="5" t="s">
        <v>10</v>
      </c>
      <c r="B1230" s="5">
        <v>5025</v>
      </c>
      <c r="C1230" s="6" t="s">
        <v>1252</v>
      </c>
      <c r="D1230" s="7" t="s">
        <v>1</v>
      </c>
      <c r="E1230" s="8">
        <v>182545</v>
      </c>
    </row>
    <row r="1231" spans="1:5" ht="63" hidden="1" x14ac:dyDescent="0.25">
      <c r="A1231" s="5" t="s">
        <v>10</v>
      </c>
      <c r="B1231" s="5">
        <v>5026</v>
      </c>
      <c r="C1231" s="6" t="s">
        <v>1253</v>
      </c>
      <c r="D1231" s="7" t="s">
        <v>22</v>
      </c>
      <c r="E1231" s="8">
        <v>3976016</v>
      </c>
    </row>
    <row r="1232" spans="1:5" ht="63" hidden="1" x14ac:dyDescent="0.25">
      <c r="A1232" s="5" t="s">
        <v>10</v>
      </c>
      <c r="B1232" s="5">
        <v>5028</v>
      </c>
      <c r="C1232" s="6" t="s">
        <v>1254</v>
      </c>
      <c r="D1232" s="7" t="s">
        <v>22</v>
      </c>
      <c r="E1232" s="8">
        <v>3561745</v>
      </c>
    </row>
    <row r="1233" spans="1:5" ht="47.25" hidden="1" x14ac:dyDescent="0.25">
      <c r="A1233" s="5" t="s">
        <v>10</v>
      </c>
      <c r="B1233" s="5">
        <v>5032</v>
      </c>
      <c r="C1233" s="6" t="s">
        <v>1255</v>
      </c>
      <c r="D1233" s="7" t="s">
        <v>22</v>
      </c>
      <c r="E1233" s="8">
        <v>206464</v>
      </c>
    </row>
    <row r="1234" spans="1:5" ht="47.25" hidden="1" x14ac:dyDescent="0.25">
      <c r="A1234" s="5" t="s">
        <v>10</v>
      </c>
      <c r="B1234" s="5">
        <v>5033</v>
      </c>
      <c r="C1234" s="6" t="s">
        <v>1256</v>
      </c>
      <c r="D1234" s="7" t="s">
        <v>22</v>
      </c>
      <c r="E1234" s="8">
        <v>208464</v>
      </c>
    </row>
    <row r="1235" spans="1:5" ht="47.25" hidden="1" x14ac:dyDescent="0.25">
      <c r="A1235" s="5" t="s">
        <v>10</v>
      </c>
      <c r="B1235" s="5">
        <v>5036</v>
      </c>
      <c r="C1235" s="6" t="s">
        <v>1257</v>
      </c>
      <c r="D1235" s="7" t="s">
        <v>22</v>
      </c>
      <c r="E1235" s="8">
        <v>196464</v>
      </c>
    </row>
    <row r="1236" spans="1:5" ht="47.25" hidden="1" x14ac:dyDescent="0.25">
      <c r="A1236" s="5" t="s">
        <v>10</v>
      </c>
      <c r="B1236" s="5">
        <v>5037</v>
      </c>
      <c r="C1236" s="6" t="s">
        <v>1258</v>
      </c>
      <c r="D1236" s="7" t="s">
        <v>22</v>
      </c>
      <c r="E1236" s="8">
        <v>123464</v>
      </c>
    </row>
    <row r="1237" spans="1:5" ht="47.25" hidden="1" x14ac:dyDescent="0.25">
      <c r="A1237" s="5" t="s">
        <v>10</v>
      </c>
      <c r="B1237" s="5">
        <v>5038</v>
      </c>
      <c r="C1237" s="6" t="s">
        <v>1259</v>
      </c>
      <c r="D1237" s="7" t="s">
        <v>22</v>
      </c>
      <c r="E1237" s="8">
        <v>208464</v>
      </c>
    </row>
    <row r="1238" spans="1:5" ht="47.25" hidden="1" x14ac:dyDescent="0.25">
      <c r="A1238" s="5" t="s">
        <v>10</v>
      </c>
      <c r="B1238" s="5">
        <v>5044</v>
      </c>
      <c r="C1238" s="6" t="s">
        <v>1260</v>
      </c>
      <c r="D1238" s="7" t="s">
        <v>1</v>
      </c>
      <c r="E1238" s="8">
        <v>153850</v>
      </c>
    </row>
    <row r="1239" spans="1:5" ht="47.25" hidden="1" x14ac:dyDescent="0.25">
      <c r="A1239" s="5" t="s">
        <v>10</v>
      </c>
      <c r="B1239" s="5">
        <v>5045</v>
      </c>
      <c r="C1239" s="6" t="s">
        <v>1261</v>
      </c>
      <c r="D1239" s="7" t="s">
        <v>22</v>
      </c>
      <c r="E1239" s="8">
        <v>233744</v>
      </c>
    </row>
    <row r="1240" spans="1:5" ht="63" hidden="1" x14ac:dyDescent="0.25">
      <c r="A1240" s="5" t="s">
        <v>10</v>
      </c>
      <c r="B1240" s="5">
        <v>5046</v>
      </c>
      <c r="C1240" s="6" t="s">
        <v>1262</v>
      </c>
      <c r="D1240" s="7" t="s">
        <v>1</v>
      </c>
      <c r="E1240" s="8">
        <v>153850</v>
      </c>
    </row>
    <row r="1241" spans="1:5" ht="31.5" hidden="1" x14ac:dyDescent="0.25">
      <c r="A1241" s="5" t="s">
        <v>10</v>
      </c>
      <c r="B1241" s="5">
        <v>5047</v>
      </c>
      <c r="C1241" s="6" t="s">
        <v>1263</v>
      </c>
      <c r="D1241" s="7" t="s">
        <v>1</v>
      </c>
      <c r="E1241" s="8">
        <v>82214</v>
      </c>
    </row>
    <row r="1242" spans="1:5" ht="63" hidden="1" x14ac:dyDescent="0.25">
      <c r="A1242" s="5" t="s">
        <v>10</v>
      </c>
      <c r="B1242" s="5">
        <v>5048</v>
      </c>
      <c r="C1242" s="6" t="s">
        <v>1264</v>
      </c>
      <c r="D1242" s="7" t="s">
        <v>1</v>
      </c>
      <c r="E1242" s="8">
        <v>65883</v>
      </c>
    </row>
    <row r="1243" spans="1:5" ht="47.25" hidden="1" x14ac:dyDescent="0.25">
      <c r="A1243" s="5" t="s">
        <v>10</v>
      </c>
      <c r="B1243" s="5">
        <v>5049</v>
      </c>
      <c r="C1243" s="6" t="s">
        <v>1265</v>
      </c>
      <c r="D1243" s="7" t="s">
        <v>1</v>
      </c>
      <c r="E1243" s="8">
        <v>259946</v>
      </c>
    </row>
    <row r="1244" spans="1:5" ht="31.5" hidden="1" x14ac:dyDescent="0.25">
      <c r="A1244" s="5" t="s">
        <v>10</v>
      </c>
      <c r="B1244" s="5">
        <v>5050</v>
      </c>
      <c r="C1244" s="6" t="s">
        <v>1266</v>
      </c>
      <c r="D1244" s="7" t="s">
        <v>22</v>
      </c>
      <c r="E1244" s="8">
        <v>103683</v>
      </c>
    </row>
    <row r="1245" spans="1:5" ht="78.75" hidden="1" x14ac:dyDescent="0.25">
      <c r="A1245" s="5" t="s">
        <v>10</v>
      </c>
      <c r="B1245" s="5">
        <v>5051</v>
      </c>
      <c r="C1245" s="6" t="s">
        <v>1267</v>
      </c>
      <c r="D1245" s="7" t="s">
        <v>0</v>
      </c>
      <c r="E1245" s="8">
        <v>1433680</v>
      </c>
    </row>
    <row r="1246" spans="1:5" ht="47.25" hidden="1" x14ac:dyDescent="0.25">
      <c r="A1246" s="5" t="s">
        <v>10</v>
      </c>
      <c r="B1246" s="5">
        <v>5052</v>
      </c>
      <c r="C1246" s="6" t="s">
        <v>1268</v>
      </c>
      <c r="D1246" s="7" t="s">
        <v>0</v>
      </c>
      <c r="E1246" s="8">
        <v>702834</v>
      </c>
    </row>
    <row r="1247" spans="1:5" ht="31.5" hidden="1" x14ac:dyDescent="0.25">
      <c r="A1247" s="5" t="s">
        <v>10</v>
      </c>
      <c r="B1247" s="5">
        <v>5053</v>
      </c>
      <c r="C1247" s="6" t="s">
        <v>1269</v>
      </c>
      <c r="D1247" s="7" t="s">
        <v>22</v>
      </c>
      <c r="E1247" s="8">
        <v>8863366</v>
      </c>
    </row>
    <row r="1248" spans="1:5" ht="15.75" hidden="1" x14ac:dyDescent="0.25">
      <c r="A1248" s="5" t="s">
        <v>10</v>
      </c>
      <c r="B1248" s="5">
        <v>5054</v>
      </c>
      <c r="C1248" s="6" t="s">
        <v>1270</v>
      </c>
      <c r="D1248" s="7" t="s">
        <v>390</v>
      </c>
      <c r="E1248" s="8">
        <v>344692</v>
      </c>
    </row>
    <row r="1249" spans="1:5" ht="31.5" hidden="1" x14ac:dyDescent="0.25">
      <c r="A1249" s="5" t="s">
        <v>10</v>
      </c>
      <c r="B1249" s="5">
        <v>5055</v>
      </c>
      <c r="C1249" s="6" t="s">
        <v>1271</v>
      </c>
      <c r="D1249" s="7" t="s">
        <v>0</v>
      </c>
      <c r="E1249" s="8">
        <v>154365</v>
      </c>
    </row>
    <row r="1250" spans="1:5" ht="78.75" hidden="1" x14ac:dyDescent="0.25">
      <c r="A1250" s="5" t="s">
        <v>10</v>
      </c>
      <c r="B1250" s="5">
        <v>5056</v>
      </c>
      <c r="C1250" s="6" t="s">
        <v>1272</v>
      </c>
      <c r="D1250" s="7" t="s">
        <v>1</v>
      </c>
      <c r="E1250" s="8">
        <v>198168</v>
      </c>
    </row>
    <row r="1251" spans="1:5" ht="47.25" hidden="1" x14ac:dyDescent="0.25">
      <c r="A1251" s="5" t="s">
        <v>10</v>
      </c>
      <c r="B1251" s="5">
        <v>5057</v>
      </c>
      <c r="C1251" s="6" t="s">
        <v>1273</v>
      </c>
      <c r="D1251" s="7" t="s">
        <v>1</v>
      </c>
      <c r="E1251" s="8">
        <v>237308</v>
      </c>
    </row>
    <row r="1252" spans="1:5" ht="31.5" hidden="1" x14ac:dyDescent="0.25">
      <c r="A1252" s="5" t="s">
        <v>10</v>
      </c>
      <c r="B1252" s="5">
        <v>5058</v>
      </c>
      <c r="C1252" s="6" t="s">
        <v>1274</v>
      </c>
      <c r="D1252" s="7" t="s">
        <v>19</v>
      </c>
      <c r="E1252" s="8">
        <v>6311</v>
      </c>
    </row>
    <row r="1253" spans="1:5" ht="31.5" hidden="1" x14ac:dyDescent="0.25">
      <c r="A1253" s="5" t="s">
        <v>10</v>
      </c>
      <c r="B1253" s="5">
        <v>5060</v>
      </c>
      <c r="C1253" s="6" t="s">
        <v>1275</v>
      </c>
      <c r="D1253" s="7" t="s">
        <v>1</v>
      </c>
      <c r="E1253" s="8">
        <v>8108</v>
      </c>
    </row>
    <row r="1254" spans="1:5" ht="47.25" hidden="1" x14ac:dyDescent="0.25">
      <c r="A1254" s="5" t="s">
        <v>10</v>
      </c>
      <c r="B1254" s="5">
        <v>5061</v>
      </c>
      <c r="C1254" s="6" t="s">
        <v>1276</v>
      </c>
      <c r="D1254" s="7" t="s">
        <v>1</v>
      </c>
      <c r="E1254" s="8">
        <v>55591</v>
      </c>
    </row>
    <row r="1255" spans="1:5" ht="31.5" hidden="1" x14ac:dyDescent="0.25">
      <c r="A1255" s="5" t="s">
        <v>10</v>
      </c>
      <c r="B1255" s="5">
        <v>5062</v>
      </c>
      <c r="C1255" s="6" t="s">
        <v>1277</v>
      </c>
      <c r="D1255" s="7" t="s">
        <v>19</v>
      </c>
      <c r="E1255" s="8">
        <v>27527</v>
      </c>
    </row>
    <row r="1256" spans="1:5" ht="47.25" hidden="1" x14ac:dyDescent="0.25">
      <c r="A1256" s="5" t="s">
        <v>10</v>
      </c>
      <c r="B1256" s="5">
        <v>5063</v>
      </c>
      <c r="C1256" s="6" t="s">
        <v>1278</v>
      </c>
      <c r="D1256" s="7" t="s">
        <v>1</v>
      </c>
      <c r="E1256" s="8">
        <v>35771</v>
      </c>
    </row>
    <row r="1257" spans="1:5" ht="47.25" hidden="1" x14ac:dyDescent="0.25">
      <c r="A1257" s="5" t="s">
        <v>10</v>
      </c>
      <c r="B1257" s="5">
        <v>5064</v>
      </c>
      <c r="C1257" s="6" t="s">
        <v>1279</v>
      </c>
      <c r="D1257" s="7" t="s">
        <v>19</v>
      </c>
      <c r="E1257" s="8">
        <v>6727</v>
      </c>
    </row>
    <row r="1258" spans="1:5" ht="47.25" hidden="1" x14ac:dyDescent="0.25">
      <c r="A1258" s="5" t="s">
        <v>10</v>
      </c>
      <c r="B1258" s="5">
        <v>5066</v>
      </c>
      <c r="C1258" s="6" t="s">
        <v>1280</v>
      </c>
      <c r="D1258" s="7" t="s">
        <v>19</v>
      </c>
      <c r="E1258" s="8">
        <v>30114</v>
      </c>
    </row>
    <row r="1259" spans="1:5" ht="47.25" hidden="1" x14ac:dyDescent="0.25">
      <c r="A1259" s="5" t="s">
        <v>10</v>
      </c>
      <c r="B1259" s="5">
        <v>5067</v>
      </c>
      <c r="C1259" s="6" t="s">
        <v>1281</v>
      </c>
      <c r="D1259" s="7" t="s">
        <v>19</v>
      </c>
      <c r="E1259" s="8">
        <v>22038</v>
      </c>
    </row>
    <row r="1260" spans="1:5" ht="47.25" hidden="1" x14ac:dyDescent="0.25">
      <c r="A1260" s="5" t="s">
        <v>10</v>
      </c>
      <c r="B1260" s="5">
        <v>5068</v>
      </c>
      <c r="C1260" s="6" t="s">
        <v>1282</v>
      </c>
      <c r="D1260" s="7" t="s">
        <v>22</v>
      </c>
      <c r="E1260" s="8">
        <v>88654</v>
      </c>
    </row>
    <row r="1261" spans="1:5" ht="31.5" hidden="1" x14ac:dyDescent="0.25">
      <c r="A1261" s="5" t="s">
        <v>10</v>
      </c>
      <c r="B1261" s="5">
        <v>5069</v>
      </c>
      <c r="C1261" s="6" t="s">
        <v>1283</v>
      </c>
      <c r="D1261" s="7" t="s">
        <v>22</v>
      </c>
      <c r="E1261" s="8">
        <v>52522</v>
      </c>
    </row>
    <row r="1262" spans="1:5" ht="31.5" hidden="1" x14ac:dyDescent="0.25">
      <c r="A1262" s="5" t="s">
        <v>10</v>
      </c>
      <c r="B1262" s="5">
        <v>5070</v>
      </c>
      <c r="C1262" s="6" t="s">
        <v>1284</v>
      </c>
      <c r="D1262" s="7" t="s">
        <v>22</v>
      </c>
      <c r="E1262" s="8">
        <v>122555</v>
      </c>
    </row>
    <row r="1263" spans="1:5" ht="47.25" hidden="1" x14ac:dyDescent="0.25">
      <c r="A1263" s="5" t="s">
        <v>10</v>
      </c>
      <c r="B1263" s="5">
        <v>5071</v>
      </c>
      <c r="C1263" s="6" t="s">
        <v>1285</v>
      </c>
      <c r="D1263" s="7" t="s">
        <v>0</v>
      </c>
      <c r="E1263" s="8">
        <v>688480</v>
      </c>
    </row>
    <row r="1264" spans="1:5" ht="31.5" hidden="1" x14ac:dyDescent="0.25">
      <c r="A1264" s="5" t="s">
        <v>10</v>
      </c>
      <c r="B1264" s="5">
        <v>5073</v>
      </c>
      <c r="C1264" s="6" t="s">
        <v>1286</v>
      </c>
      <c r="D1264" s="7" t="s">
        <v>19</v>
      </c>
      <c r="E1264" s="8">
        <v>13530</v>
      </c>
    </row>
    <row r="1265" spans="1:5" ht="31.5" hidden="1" x14ac:dyDescent="0.25">
      <c r="A1265" s="5" t="s">
        <v>10</v>
      </c>
      <c r="B1265" s="5">
        <v>5074</v>
      </c>
      <c r="C1265" s="6" t="s">
        <v>1287</v>
      </c>
      <c r="D1265" s="7" t="s">
        <v>22</v>
      </c>
      <c r="E1265" s="8">
        <v>3184</v>
      </c>
    </row>
    <row r="1266" spans="1:5" ht="31.5" hidden="1" x14ac:dyDescent="0.25">
      <c r="A1266" s="5" t="s">
        <v>10</v>
      </c>
      <c r="B1266" s="5">
        <v>5075</v>
      </c>
      <c r="C1266" s="6" t="s">
        <v>1288</v>
      </c>
      <c r="D1266" s="7" t="s">
        <v>22</v>
      </c>
      <c r="E1266" s="8">
        <v>5513</v>
      </c>
    </row>
    <row r="1267" spans="1:5" ht="31.5" hidden="1" x14ac:dyDescent="0.25">
      <c r="A1267" s="5" t="s">
        <v>10</v>
      </c>
      <c r="B1267" s="5">
        <v>5076</v>
      </c>
      <c r="C1267" s="6" t="s">
        <v>1289</v>
      </c>
      <c r="D1267" s="7" t="s">
        <v>22</v>
      </c>
      <c r="E1267" s="8">
        <v>16178</v>
      </c>
    </row>
    <row r="1268" spans="1:5" ht="31.5" hidden="1" x14ac:dyDescent="0.25">
      <c r="A1268" s="5" t="s">
        <v>10</v>
      </c>
      <c r="B1268" s="5">
        <v>5077</v>
      </c>
      <c r="C1268" s="6" t="s">
        <v>1290</v>
      </c>
      <c r="D1268" s="7" t="s">
        <v>22</v>
      </c>
      <c r="E1268" s="8">
        <v>5703</v>
      </c>
    </row>
    <row r="1269" spans="1:5" ht="31.5" hidden="1" x14ac:dyDescent="0.25">
      <c r="A1269" s="5" t="s">
        <v>10</v>
      </c>
      <c r="B1269" s="5">
        <v>5078</v>
      </c>
      <c r="C1269" s="6" t="s">
        <v>1291</v>
      </c>
      <c r="D1269" s="7" t="s">
        <v>22</v>
      </c>
      <c r="E1269" s="8">
        <v>17713</v>
      </c>
    </row>
    <row r="1270" spans="1:5" ht="15.75" hidden="1" x14ac:dyDescent="0.25">
      <c r="A1270" s="5" t="s">
        <v>10</v>
      </c>
      <c r="B1270" s="5">
        <v>5079</v>
      </c>
      <c r="C1270" s="6" t="s">
        <v>1292</v>
      </c>
      <c r="D1270" s="7" t="s">
        <v>22</v>
      </c>
      <c r="E1270" s="8">
        <v>9054</v>
      </c>
    </row>
    <row r="1271" spans="1:5" ht="15.75" hidden="1" x14ac:dyDescent="0.25">
      <c r="A1271" s="5" t="s">
        <v>10</v>
      </c>
      <c r="B1271" s="5">
        <v>5080</v>
      </c>
      <c r="C1271" s="6" t="s">
        <v>1293</v>
      </c>
      <c r="D1271" s="7" t="s">
        <v>22</v>
      </c>
      <c r="E1271" s="8">
        <v>27523</v>
      </c>
    </row>
    <row r="1272" spans="1:5" ht="31.5" hidden="1" x14ac:dyDescent="0.25">
      <c r="A1272" s="5" t="s">
        <v>10</v>
      </c>
      <c r="B1272" s="5">
        <v>5081</v>
      </c>
      <c r="C1272" s="6" t="s">
        <v>1294</v>
      </c>
      <c r="D1272" s="7" t="s">
        <v>22</v>
      </c>
      <c r="E1272" s="8">
        <v>46448</v>
      </c>
    </row>
    <row r="1273" spans="1:5" ht="47.25" hidden="1" x14ac:dyDescent="0.25">
      <c r="A1273" s="5" t="s">
        <v>10</v>
      </c>
      <c r="B1273" s="5">
        <v>5082</v>
      </c>
      <c r="C1273" s="6" t="s">
        <v>1295</v>
      </c>
      <c r="D1273" s="7" t="s">
        <v>22</v>
      </c>
      <c r="E1273" s="8">
        <v>74417</v>
      </c>
    </row>
    <row r="1274" spans="1:5" ht="31.5" hidden="1" x14ac:dyDescent="0.25">
      <c r="A1274" s="5" t="s">
        <v>10</v>
      </c>
      <c r="B1274" s="5">
        <v>5083</v>
      </c>
      <c r="C1274" s="6" t="s">
        <v>1296</v>
      </c>
      <c r="D1274" s="7" t="s">
        <v>19</v>
      </c>
      <c r="E1274" s="8">
        <v>11094</v>
      </c>
    </row>
    <row r="1275" spans="1:5" ht="31.5" hidden="1" x14ac:dyDescent="0.25">
      <c r="A1275" s="5" t="s">
        <v>10</v>
      </c>
      <c r="B1275" s="5">
        <v>5084</v>
      </c>
      <c r="C1275" s="6" t="s">
        <v>1297</v>
      </c>
      <c r="D1275" s="7" t="s">
        <v>19</v>
      </c>
      <c r="E1275" s="8">
        <v>9389</v>
      </c>
    </row>
    <row r="1276" spans="1:5" ht="31.5" hidden="1" x14ac:dyDescent="0.25">
      <c r="A1276" s="5" t="s">
        <v>10</v>
      </c>
      <c r="B1276" s="5">
        <v>5085</v>
      </c>
      <c r="C1276" s="6" t="s">
        <v>1298</v>
      </c>
      <c r="D1276" s="7" t="s">
        <v>22</v>
      </c>
      <c r="E1276" s="8">
        <v>12082</v>
      </c>
    </row>
    <row r="1277" spans="1:5" ht="31.5" hidden="1" x14ac:dyDescent="0.25">
      <c r="A1277" s="5" t="s">
        <v>10</v>
      </c>
      <c r="B1277" s="5">
        <v>5086</v>
      </c>
      <c r="C1277" s="6" t="s">
        <v>1299</v>
      </c>
      <c r="D1277" s="7" t="s">
        <v>22</v>
      </c>
      <c r="E1277" s="8">
        <v>9517</v>
      </c>
    </row>
    <row r="1278" spans="1:5" ht="31.5" hidden="1" x14ac:dyDescent="0.25">
      <c r="A1278" s="5" t="s">
        <v>10</v>
      </c>
      <c r="B1278" s="5">
        <v>5087</v>
      </c>
      <c r="C1278" s="6" t="s">
        <v>1300</v>
      </c>
      <c r="D1278" s="7" t="s">
        <v>22</v>
      </c>
      <c r="E1278" s="8">
        <v>5337</v>
      </c>
    </row>
    <row r="1279" spans="1:5" ht="31.5" hidden="1" x14ac:dyDescent="0.25">
      <c r="A1279" s="5" t="s">
        <v>10</v>
      </c>
      <c r="B1279" s="5">
        <v>5088</v>
      </c>
      <c r="C1279" s="6" t="s">
        <v>1301</v>
      </c>
      <c r="D1279" s="7" t="s">
        <v>22</v>
      </c>
      <c r="E1279" s="8">
        <v>6407</v>
      </c>
    </row>
    <row r="1280" spans="1:5" ht="31.5" hidden="1" x14ac:dyDescent="0.25">
      <c r="A1280" s="5" t="s">
        <v>10</v>
      </c>
      <c r="B1280" s="5">
        <v>5089</v>
      </c>
      <c r="C1280" s="6" t="s">
        <v>1302</v>
      </c>
      <c r="D1280" s="7" t="s">
        <v>22</v>
      </c>
      <c r="E1280" s="8">
        <v>4608</v>
      </c>
    </row>
    <row r="1281" spans="1:5" ht="31.5" hidden="1" x14ac:dyDescent="0.25">
      <c r="A1281" s="5" t="s">
        <v>10</v>
      </c>
      <c r="B1281" s="5">
        <v>5090</v>
      </c>
      <c r="C1281" s="6" t="s">
        <v>1303</v>
      </c>
      <c r="D1281" s="7" t="s">
        <v>22</v>
      </c>
      <c r="E1281" s="8">
        <v>9979</v>
      </c>
    </row>
    <row r="1282" spans="1:5" ht="31.5" hidden="1" x14ac:dyDescent="0.25">
      <c r="A1282" s="5" t="s">
        <v>10</v>
      </c>
      <c r="B1282" s="5">
        <v>5091</v>
      </c>
      <c r="C1282" s="6" t="s">
        <v>1304</v>
      </c>
      <c r="D1282" s="7" t="s">
        <v>22</v>
      </c>
      <c r="E1282" s="8">
        <v>6703</v>
      </c>
    </row>
    <row r="1283" spans="1:5" ht="31.5" hidden="1" x14ac:dyDescent="0.25">
      <c r="A1283" s="5" t="s">
        <v>10</v>
      </c>
      <c r="B1283" s="5">
        <v>5092</v>
      </c>
      <c r="C1283" s="6" t="s">
        <v>1305</v>
      </c>
      <c r="D1283" s="7" t="s">
        <v>22</v>
      </c>
      <c r="E1283" s="8">
        <v>5033</v>
      </c>
    </row>
    <row r="1284" spans="1:5" ht="31.5" hidden="1" x14ac:dyDescent="0.25">
      <c r="A1284" s="5" t="s">
        <v>10</v>
      </c>
      <c r="B1284" s="5">
        <v>5093</v>
      </c>
      <c r="C1284" s="6" t="s">
        <v>1306</v>
      </c>
      <c r="D1284" s="7" t="s">
        <v>22</v>
      </c>
      <c r="E1284" s="8">
        <v>3894</v>
      </c>
    </row>
    <row r="1285" spans="1:5" ht="31.5" hidden="1" x14ac:dyDescent="0.25">
      <c r="A1285" s="5" t="s">
        <v>10</v>
      </c>
      <c r="B1285" s="5">
        <v>5094</v>
      </c>
      <c r="C1285" s="6" t="s">
        <v>1307</v>
      </c>
      <c r="D1285" s="7" t="s">
        <v>22</v>
      </c>
      <c r="E1285" s="8">
        <v>3267</v>
      </c>
    </row>
    <row r="1286" spans="1:5" ht="31.5" hidden="1" x14ac:dyDescent="0.25">
      <c r="A1286" s="5" t="s">
        <v>10</v>
      </c>
      <c r="B1286" s="5">
        <v>5095</v>
      </c>
      <c r="C1286" s="6" t="s">
        <v>1308</v>
      </c>
      <c r="D1286" s="7" t="s">
        <v>22</v>
      </c>
      <c r="E1286" s="8">
        <v>24551</v>
      </c>
    </row>
    <row r="1287" spans="1:5" ht="31.5" hidden="1" x14ac:dyDescent="0.25">
      <c r="A1287" s="5" t="s">
        <v>10</v>
      </c>
      <c r="B1287" s="5">
        <v>5096</v>
      </c>
      <c r="C1287" s="6" t="s">
        <v>1309</v>
      </c>
      <c r="D1287" s="7" t="s">
        <v>22</v>
      </c>
      <c r="E1287" s="8">
        <v>23171</v>
      </c>
    </row>
    <row r="1288" spans="1:5" ht="31.5" hidden="1" x14ac:dyDescent="0.25">
      <c r="A1288" s="5" t="s">
        <v>10</v>
      </c>
      <c r="B1288" s="5">
        <v>5097</v>
      </c>
      <c r="C1288" s="6" t="s">
        <v>1310</v>
      </c>
      <c r="D1288" s="7" t="s">
        <v>22</v>
      </c>
      <c r="E1288" s="8">
        <v>27033</v>
      </c>
    </row>
    <row r="1289" spans="1:5" ht="47.25" hidden="1" x14ac:dyDescent="0.25">
      <c r="A1289" s="5" t="s">
        <v>10</v>
      </c>
      <c r="B1289" s="5">
        <v>5098</v>
      </c>
      <c r="C1289" s="6" t="s">
        <v>1311</v>
      </c>
      <c r="D1289" s="7" t="s">
        <v>22</v>
      </c>
      <c r="E1289" s="8">
        <v>42709</v>
      </c>
    </row>
    <row r="1290" spans="1:5" ht="47.25" hidden="1" x14ac:dyDescent="0.25">
      <c r="A1290" s="5" t="s">
        <v>10</v>
      </c>
      <c r="B1290" s="5">
        <v>5099</v>
      </c>
      <c r="C1290" s="6" t="s">
        <v>1312</v>
      </c>
      <c r="D1290" s="7" t="s">
        <v>22</v>
      </c>
      <c r="E1290" s="8">
        <v>38253</v>
      </c>
    </row>
    <row r="1291" spans="1:5" ht="47.25" hidden="1" x14ac:dyDescent="0.25">
      <c r="A1291" s="5" t="s">
        <v>10</v>
      </c>
      <c r="B1291" s="5">
        <v>5101</v>
      </c>
      <c r="C1291" s="6" t="s">
        <v>1313</v>
      </c>
      <c r="D1291" s="7" t="s">
        <v>19</v>
      </c>
      <c r="E1291" s="8">
        <v>93241</v>
      </c>
    </row>
    <row r="1292" spans="1:5" ht="63" hidden="1" x14ac:dyDescent="0.25">
      <c r="A1292" s="5" t="s">
        <v>10</v>
      </c>
      <c r="B1292" s="5">
        <v>5102</v>
      </c>
      <c r="C1292" s="6" t="s">
        <v>1314</v>
      </c>
      <c r="D1292" s="7" t="s">
        <v>19</v>
      </c>
      <c r="E1292" s="8">
        <v>33879</v>
      </c>
    </row>
    <row r="1293" spans="1:5" ht="78.75" hidden="1" x14ac:dyDescent="0.25">
      <c r="A1293" s="5" t="s">
        <v>10</v>
      </c>
      <c r="B1293" s="5">
        <v>5103</v>
      </c>
      <c r="C1293" s="6" t="s">
        <v>1315</v>
      </c>
      <c r="D1293" s="7" t="s">
        <v>19</v>
      </c>
      <c r="E1293" s="8">
        <v>121202</v>
      </c>
    </row>
    <row r="1294" spans="1:5" ht="63" hidden="1" x14ac:dyDescent="0.25">
      <c r="A1294" s="5" t="s">
        <v>10</v>
      </c>
      <c r="B1294" s="5">
        <v>5105</v>
      </c>
      <c r="C1294" s="6" t="s">
        <v>1316</v>
      </c>
      <c r="D1294" s="7" t="s">
        <v>22</v>
      </c>
      <c r="E1294" s="8">
        <v>86561</v>
      </c>
    </row>
    <row r="1295" spans="1:5" ht="63" hidden="1" x14ac:dyDescent="0.25">
      <c r="A1295" s="5" t="s">
        <v>10</v>
      </c>
      <c r="B1295" s="5">
        <v>5106</v>
      </c>
      <c r="C1295" s="6" t="s">
        <v>1317</v>
      </c>
      <c r="D1295" s="7" t="s">
        <v>22</v>
      </c>
      <c r="E1295" s="8">
        <v>227962</v>
      </c>
    </row>
    <row r="1296" spans="1:5" ht="63" hidden="1" x14ac:dyDescent="0.25">
      <c r="A1296" s="5" t="s">
        <v>10</v>
      </c>
      <c r="B1296" s="5">
        <v>5107</v>
      </c>
      <c r="C1296" s="6" t="s">
        <v>1318</v>
      </c>
      <c r="D1296" s="7" t="s">
        <v>19</v>
      </c>
      <c r="E1296" s="8">
        <v>39496</v>
      </c>
    </row>
    <row r="1297" spans="1:5" ht="63" hidden="1" x14ac:dyDescent="0.25">
      <c r="A1297" s="5" t="s">
        <v>10</v>
      </c>
      <c r="B1297" s="5">
        <v>5108</v>
      </c>
      <c r="C1297" s="6" t="s">
        <v>1319</v>
      </c>
      <c r="D1297" s="7" t="s">
        <v>22</v>
      </c>
      <c r="E1297" s="8">
        <v>104771</v>
      </c>
    </row>
    <row r="1298" spans="1:5" ht="63" hidden="1" x14ac:dyDescent="0.25">
      <c r="A1298" s="5" t="s">
        <v>10</v>
      </c>
      <c r="B1298" s="5">
        <v>5109</v>
      </c>
      <c r="C1298" s="6" t="s">
        <v>1320</v>
      </c>
      <c r="D1298" s="7" t="s">
        <v>22</v>
      </c>
      <c r="E1298" s="8">
        <v>73301</v>
      </c>
    </row>
    <row r="1299" spans="1:5" ht="63" hidden="1" x14ac:dyDescent="0.25">
      <c r="A1299" s="5" t="s">
        <v>10</v>
      </c>
      <c r="B1299" s="5">
        <v>5110</v>
      </c>
      <c r="C1299" s="6" t="s">
        <v>1321</v>
      </c>
      <c r="D1299" s="7" t="s">
        <v>19</v>
      </c>
      <c r="E1299" s="8">
        <v>32554</v>
      </c>
    </row>
    <row r="1300" spans="1:5" ht="47.25" hidden="1" x14ac:dyDescent="0.25">
      <c r="A1300" s="5" t="s">
        <v>10</v>
      </c>
      <c r="B1300" s="5">
        <v>5111</v>
      </c>
      <c r="C1300" s="6" t="s">
        <v>1322</v>
      </c>
      <c r="D1300" s="7" t="s">
        <v>19</v>
      </c>
      <c r="E1300" s="8">
        <v>7741</v>
      </c>
    </row>
    <row r="1301" spans="1:5" ht="63" hidden="1" x14ac:dyDescent="0.25">
      <c r="A1301" s="5" t="s">
        <v>10</v>
      </c>
      <c r="B1301" s="5">
        <v>5112</v>
      </c>
      <c r="C1301" s="6" t="s">
        <v>1323</v>
      </c>
      <c r="D1301" s="7" t="s">
        <v>19</v>
      </c>
      <c r="E1301" s="8">
        <v>14846</v>
      </c>
    </row>
    <row r="1302" spans="1:5" ht="47.25" hidden="1" x14ac:dyDescent="0.25">
      <c r="A1302" s="5" t="s">
        <v>10</v>
      </c>
      <c r="B1302" s="5">
        <v>5113</v>
      </c>
      <c r="C1302" s="6" t="s">
        <v>1324</v>
      </c>
      <c r="D1302" s="7" t="s">
        <v>22</v>
      </c>
      <c r="E1302" s="8">
        <v>131160</v>
      </c>
    </row>
    <row r="1303" spans="1:5" ht="31.5" hidden="1" x14ac:dyDescent="0.25">
      <c r="A1303" s="5" t="s">
        <v>10</v>
      </c>
      <c r="B1303" s="5">
        <v>5117</v>
      </c>
      <c r="C1303" s="6" t="s">
        <v>1325</v>
      </c>
      <c r="D1303" s="7" t="s">
        <v>22</v>
      </c>
      <c r="E1303" s="8">
        <v>192956</v>
      </c>
    </row>
    <row r="1304" spans="1:5" ht="47.25" hidden="1" x14ac:dyDescent="0.25">
      <c r="A1304" s="5" t="s">
        <v>10</v>
      </c>
      <c r="B1304" s="5">
        <v>5122</v>
      </c>
      <c r="C1304" s="6" t="s">
        <v>1326</v>
      </c>
      <c r="D1304" s="7" t="s">
        <v>22</v>
      </c>
      <c r="E1304" s="8">
        <v>325654</v>
      </c>
    </row>
    <row r="1305" spans="1:5" ht="47.25" hidden="1" x14ac:dyDescent="0.25">
      <c r="A1305" s="5" t="s">
        <v>10</v>
      </c>
      <c r="B1305" s="5">
        <v>5123</v>
      </c>
      <c r="C1305" s="6" t="s">
        <v>1327</v>
      </c>
      <c r="D1305" s="7" t="s">
        <v>22</v>
      </c>
      <c r="E1305" s="8">
        <v>1030938</v>
      </c>
    </row>
    <row r="1306" spans="1:5" ht="47.25" hidden="1" x14ac:dyDescent="0.25">
      <c r="A1306" s="5" t="s">
        <v>10</v>
      </c>
      <c r="B1306" s="5">
        <v>5124</v>
      </c>
      <c r="C1306" s="6" t="s">
        <v>1328</v>
      </c>
      <c r="D1306" s="7" t="s">
        <v>22</v>
      </c>
      <c r="E1306" s="8">
        <v>342142</v>
      </c>
    </row>
    <row r="1307" spans="1:5" ht="47.25" hidden="1" x14ac:dyDescent="0.25">
      <c r="A1307" s="5" t="s">
        <v>10</v>
      </c>
      <c r="B1307" s="5">
        <v>5125</v>
      </c>
      <c r="C1307" s="6" t="s">
        <v>1329</v>
      </c>
      <c r="D1307" s="7" t="s">
        <v>22</v>
      </c>
      <c r="E1307" s="8">
        <v>77084</v>
      </c>
    </row>
    <row r="1308" spans="1:5" ht="31.5" hidden="1" x14ac:dyDescent="0.25">
      <c r="A1308" s="5" t="s">
        <v>10</v>
      </c>
      <c r="B1308" s="5">
        <v>5126</v>
      </c>
      <c r="C1308" s="6" t="s">
        <v>1330</v>
      </c>
      <c r="D1308" s="7" t="s">
        <v>22</v>
      </c>
      <c r="E1308" s="8">
        <v>106170</v>
      </c>
    </row>
    <row r="1309" spans="1:5" ht="63" hidden="1" x14ac:dyDescent="0.25">
      <c r="A1309" s="5" t="s">
        <v>10</v>
      </c>
      <c r="B1309" s="5">
        <v>5127</v>
      </c>
      <c r="C1309" s="6" t="s">
        <v>1331</v>
      </c>
      <c r="D1309" s="7" t="s">
        <v>22</v>
      </c>
      <c r="E1309" s="8">
        <v>355537</v>
      </c>
    </row>
    <row r="1310" spans="1:5" ht="31.5" hidden="1" x14ac:dyDescent="0.25">
      <c r="A1310" s="5" t="s">
        <v>10</v>
      </c>
      <c r="B1310" s="5">
        <v>5128</v>
      </c>
      <c r="C1310" s="6" t="s">
        <v>1332</v>
      </c>
      <c r="D1310" s="7" t="s">
        <v>22</v>
      </c>
      <c r="E1310" s="8">
        <v>283406</v>
      </c>
    </row>
    <row r="1311" spans="1:5" ht="63" hidden="1" x14ac:dyDescent="0.25">
      <c r="A1311" s="5" t="s">
        <v>10</v>
      </c>
      <c r="B1311" s="5">
        <v>5129</v>
      </c>
      <c r="C1311" s="6" t="s">
        <v>1333</v>
      </c>
      <c r="D1311" s="7" t="s">
        <v>19</v>
      </c>
      <c r="E1311" s="8">
        <v>167497</v>
      </c>
    </row>
    <row r="1312" spans="1:5" ht="47.25" hidden="1" x14ac:dyDescent="0.25">
      <c r="A1312" s="5" t="s">
        <v>10</v>
      </c>
      <c r="B1312" s="5">
        <v>5131</v>
      </c>
      <c r="C1312" s="6" t="s">
        <v>1334</v>
      </c>
      <c r="D1312" s="7" t="s">
        <v>19</v>
      </c>
      <c r="E1312" s="8">
        <v>129714</v>
      </c>
    </row>
    <row r="1313" spans="1:5" ht="63" hidden="1" x14ac:dyDescent="0.25">
      <c r="A1313" s="5" t="s">
        <v>10</v>
      </c>
      <c r="B1313" s="5">
        <v>5132</v>
      </c>
      <c r="C1313" s="6" t="s">
        <v>1335</v>
      </c>
      <c r="D1313" s="7" t="s">
        <v>19</v>
      </c>
      <c r="E1313" s="8">
        <v>45012</v>
      </c>
    </row>
    <row r="1314" spans="1:5" ht="47.25" hidden="1" x14ac:dyDescent="0.25">
      <c r="A1314" s="5" t="s">
        <v>10</v>
      </c>
      <c r="B1314" s="5">
        <v>5135</v>
      </c>
      <c r="C1314" s="6" t="s">
        <v>1336</v>
      </c>
      <c r="D1314" s="7" t="s">
        <v>19</v>
      </c>
      <c r="E1314" s="8">
        <v>22491</v>
      </c>
    </row>
    <row r="1315" spans="1:5" ht="47.25" hidden="1" x14ac:dyDescent="0.25">
      <c r="A1315" s="5" t="s">
        <v>10</v>
      </c>
      <c r="B1315" s="5">
        <v>5136</v>
      </c>
      <c r="C1315" s="6" t="s">
        <v>1337</v>
      </c>
      <c r="D1315" s="7" t="s">
        <v>1</v>
      </c>
      <c r="E1315" s="8">
        <v>11745</v>
      </c>
    </row>
    <row r="1316" spans="1:5" ht="63" hidden="1" x14ac:dyDescent="0.25">
      <c r="A1316" s="5" t="s">
        <v>10</v>
      </c>
      <c r="B1316" s="5">
        <v>5143</v>
      </c>
      <c r="C1316" s="6" t="s">
        <v>1338</v>
      </c>
      <c r="D1316" s="7" t="s">
        <v>22</v>
      </c>
      <c r="E1316" s="8">
        <v>100424</v>
      </c>
    </row>
    <row r="1317" spans="1:5" ht="47.25" hidden="1" x14ac:dyDescent="0.25">
      <c r="A1317" s="5" t="s">
        <v>10</v>
      </c>
      <c r="B1317" s="5">
        <v>5144</v>
      </c>
      <c r="C1317" s="6" t="s">
        <v>1339</v>
      </c>
      <c r="D1317" s="7" t="s">
        <v>22</v>
      </c>
      <c r="E1317" s="8">
        <v>9682</v>
      </c>
    </row>
    <row r="1318" spans="1:5" ht="47.25" hidden="1" x14ac:dyDescent="0.25">
      <c r="A1318" s="5" t="s">
        <v>10</v>
      </c>
      <c r="B1318" s="5">
        <v>5145</v>
      </c>
      <c r="C1318" s="6" t="s">
        <v>1340</v>
      </c>
      <c r="D1318" s="7" t="s">
        <v>22</v>
      </c>
      <c r="E1318" s="8">
        <v>9422</v>
      </c>
    </row>
    <row r="1319" spans="1:5" ht="31.5" hidden="1" x14ac:dyDescent="0.25">
      <c r="A1319" s="5" t="s">
        <v>10</v>
      </c>
      <c r="B1319" s="5">
        <v>5159</v>
      </c>
      <c r="C1319" s="6" t="s">
        <v>1341</v>
      </c>
      <c r="D1319" s="7" t="s">
        <v>22</v>
      </c>
      <c r="E1319" s="8">
        <v>23991</v>
      </c>
    </row>
    <row r="1320" spans="1:5" ht="63" hidden="1" x14ac:dyDescent="0.25">
      <c r="A1320" s="5" t="s">
        <v>10</v>
      </c>
      <c r="B1320" s="5">
        <v>5160</v>
      </c>
      <c r="C1320" s="6" t="s">
        <v>1342</v>
      </c>
      <c r="D1320" s="7" t="s">
        <v>22</v>
      </c>
      <c r="E1320" s="8">
        <v>52159</v>
      </c>
    </row>
    <row r="1321" spans="1:5" ht="47.25" hidden="1" x14ac:dyDescent="0.25">
      <c r="A1321" s="5" t="s">
        <v>10</v>
      </c>
      <c r="B1321" s="5">
        <v>5161</v>
      </c>
      <c r="C1321" s="6" t="s">
        <v>1343</v>
      </c>
      <c r="D1321" s="7" t="s">
        <v>1</v>
      </c>
      <c r="E1321" s="8">
        <v>216</v>
      </c>
    </row>
    <row r="1322" spans="1:5" ht="63" hidden="1" x14ac:dyDescent="0.25">
      <c r="A1322" s="5" t="s">
        <v>10</v>
      </c>
      <c r="B1322" s="5">
        <v>5162</v>
      </c>
      <c r="C1322" s="6" t="s">
        <v>1344</v>
      </c>
      <c r="D1322" s="7" t="s">
        <v>0</v>
      </c>
      <c r="E1322" s="8">
        <v>243340</v>
      </c>
    </row>
    <row r="1323" spans="1:5" ht="63" hidden="1" x14ac:dyDescent="0.25">
      <c r="A1323" s="5" t="s">
        <v>10</v>
      </c>
      <c r="B1323" s="5">
        <v>5163</v>
      </c>
      <c r="C1323" s="6" t="s">
        <v>1345</v>
      </c>
      <c r="D1323" s="7" t="s">
        <v>0</v>
      </c>
      <c r="E1323" s="8">
        <v>260513</v>
      </c>
    </row>
    <row r="1324" spans="1:5" ht="63" hidden="1" x14ac:dyDescent="0.25">
      <c r="A1324" s="5" t="s">
        <v>10</v>
      </c>
      <c r="B1324" s="5">
        <v>5164</v>
      </c>
      <c r="C1324" s="6" t="s">
        <v>1346</v>
      </c>
      <c r="D1324" s="7" t="s">
        <v>0</v>
      </c>
      <c r="E1324" s="8">
        <v>128652</v>
      </c>
    </row>
    <row r="1325" spans="1:5" ht="63" hidden="1" x14ac:dyDescent="0.25">
      <c r="A1325" s="5" t="s">
        <v>10</v>
      </c>
      <c r="B1325" s="5">
        <v>5165</v>
      </c>
      <c r="C1325" s="6" t="s">
        <v>1347</v>
      </c>
      <c r="D1325" s="7" t="s">
        <v>0</v>
      </c>
      <c r="E1325" s="8">
        <v>187190</v>
      </c>
    </row>
    <row r="1326" spans="1:5" ht="63" hidden="1" x14ac:dyDescent="0.25">
      <c r="A1326" s="5" t="s">
        <v>10</v>
      </c>
      <c r="B1326" s="5">
        <v>5166</v>
      </c>
      <c r="C1326" s="6" t="s">
        <v>1348</v>
      </c>
      <c r="D1326" s="7" t="s">
        <v>1191</v>
      </c>
      <c r="E1326" s="8">
        <v>3696</v>
      </c>
    </row>
    <row r="1327" spans="1:5" ht="31.5" hidden="1" x14ac:dyDescent="0.25">
      <c r="A1327" s="5" t="s">
        <v>10</v>
      </c>
      <c r="B1327" s="5">
        <v>5167</v>
      </c>
      <c r="C1327" s="6" t="s">
        <v>1349</v>
      </c>
      <c r="D1327" s="7" t="s">
        <v>1183</v>
      </c>
      <c r="E1327" s="8">
        <v>1516719</v>
      </c>
    </row>
    <row r="1328" spans="1:5" ht="31.5" hidden="1" x14ac:dyDescent="0.25">
      <c r="A1328" s="5" t="s">
        <v>10</v>
      </c>
      <c r="B1328" s="5">
        <v>5168</v>
      </c>
      <c r="C1328" s="6" t="s">
        <v>1350</v>
      </c>
      <c r="D1328" s="7" t="s">
        <v>1181</v>
      </c>
      <c r="E1328" s="8">
        <v>9265</v>
      </c>
    </row>
    <row r="1329" spans="1:5" ht="63" hidden="1" x14ac:dyDescent="0.25">
      <c r="A1329" s="5" t="s">
        <v>10</v>
      </c>
      <c r="B1329" s="5">
        <v>5169</v>
      </c>
      <c r="C1329" s="6" t="s">
        <v>1351</v>
      </c>
      <c r="D1329" s="7" t="s">
        <v>22</v>
      </c>
      <c r="E1329" s="8">
        <v>138040</v>
      </c>
    </row>
    <row r="1330" spans="1:5" ht="47.25" hidden="1" x14ac:dyDescent="0.25">
      <c r="A1330" s="5" t="s">
        <v>10</v>
      </c>
      <c r="B1330" s="5">
        <v>5170</v>
      </c>
      <c r="C1330" s="6" t="s">
        <v>1352</v>
      </c>
      <c r="D1330" s="7" t="s">
        <v>1181</v>
      </c>
      <c r="E1330" s="8">
        <v>271185</v>
      </c>
    </row>
    <row r="1331" spans="1:5" ht="63" hidden="1" x14ac:dyDescent="0.25">
      <c r="A1331" s="5" t="s">
        <v>10</v>
      </c>
      <c r="B1331" s="5">
        <v>5171</v>
      </c>
      <c r="C1331" s="6" t="s">
        <v>1353</v>
      </c>
      <c r="D1331" s="7" t="s">
        <v>22</v>
      </c>
      <c r="E1331" s="8">
        <v>298564</v>
      </c>
    </row>
    <row r="1332" spans="1:5" ht="63" hidden="1" x14ac:dyDescent="0.25">
      <c r="A1332" s="5" t="s">
        <v>10</v>
      </c>
      <c r="B1332" s="5">
        <v>5172</v>
      </c>
      <c r="C1332" s="6" t="s">
        <v>1354</v>
      </c>
      <c r="D1332" s="7" t="s">
        <v>22</v>
      </c>
      <c r="E1332" s="8">
        <v>278652</v>
      </c>
    </row>
    <row r="1333" spans="1:5" ht="63" hidden="1" x14ac:dyDescent="0.25">
      <c r="A1333" s="5" t="s">
        <v>10</v>
      </c>
      <c r="B1333" s="5">
        <v>5173</v>
      </c>
      <c r="C1333" s="6" t="s">
        <v>1355</v>
      </c>
      <c r="D1333" s="7" t="s">
        <v>22</v>
      </c>
      <c r="E1333" s="8">
        <v>281921</v>
      </c>
    </row>
    <row r="1334" spans="1:5" ht="63" hidden="1" x14ac:dyDescent="0.25">
      <c r="A1334" s="5" t="s">
        <v>10</v>
      </c>
      <c r="B1334" s="5">
        <v>5174</v>
      </c>
      <c r="C1334" s="6" t="s">
        <v>1356</v>
      </c>
      <c r="D1334" s="7" t="s">
        <v>1</v>
      </c>
      <c r="E1334" s="8">
        <v>480000</v>
      </c>
    </row>
    <row r="1335" spans="1:5" ht="63" hidden="1" x14ac:dyDescent="0.25">
      <c r="A1335" s="5" t="s">
        <v>10</v>
      </c>
      <c r="B1335" s="5">
        <v>5175</v>
      </c>
      <c r="C1335" s="6" t="s">
        <v>1357</v>
      </c>
      <c r="D1335" s="7" t="s">
        <v>19</v>
      </c>
      <c r="E1335" s="8">
        <v>126998</v>
      </c>
    </row>
    <row r="1336" spans="1:5" ht="63" hidden="1" x14ac:dyDescent="0.25">
      <c r="A1336" s="5" t="s">
        <v>10</v>
      </c>
      <c r="B1336" s="5">
        <v>5176</v>
      </c>
      <c r="C1336" s="6" t="s">
        <v>1358</v>
      </c>
      <c r="D1336" s="7" t="s">
        <v>19</v>
      </c>
      <c r="E1336" s="8">
        <v>126716</v>
      </c>
    </row>
    <row r="1337" spans="1:5" ht="78.75" hidden="1" x14ac:dyDescent="0.25">
      <c r="A1337" s="5" t="s">
        <v>10</v>
      </c>
      <c r="B1337" s="5">
        <v>5177</v>
      </c>
      <c r="C1337" s="6" t="s">
        <v>1359</v>
      </c>
      <c r="D1337" s="7" t="s">
        <v>0</v>
      </c>
      <c r="E1337" s="8">
        <v>1009166</v>
      </c>
    </row>
    <row r="1338" spans="1:5" ht="15.75" hidden="1" x14ac:dyDescent="0.25">
      <c r="A1338" s="5" t="s">
        <v>10</v>
      </c>
      <c r="B1338" s="5">
        <v>5178</v>
      </c>
      <c r="C1338" s="6" t="s">
        <v>1360</v>
      </c>
      <c r="D1338" s="7" t="s">
        <v>390</v>
      </c>
      <c r="E1338" s="8">
        <v>503443</v>
      </c>
    </row>
    <row r="1339" spans="1:5" ht="47.25" hidden="1" x14ac:dyDescent="0.25">
      <c r="A1339" s="5" t="s">
        <v>10</v>
      </c>
      <c r="B1339" s="5">
        <v>5180</v>
      </c>
      <c r="C1339" s="6" t="s">
        <v>1361</v>
      </c>
      <c r="D1339" s="7" t="s">
        <v>19</v>
      </c>
      <c r="E1339" s="8">
        <v>173434</v>
      </c>
    </row>
    <row r="1340" spans="1:5" ht="63" hidden="1" x14ac:dyDescent="0.25">
      <c r="A1340" s="5" t="s">
        <v>10</v>
      </c>
      <c r="B1340" s="5">
        <v>5181</v>
      </c>
      <c r="C1340" s="6" t="s">
        <v>1362</v>
      </c>
      <c r="D1340" s="7" t="s">
        <v>19</v>
      </c>
      <c r="E1340" s="8">
        <v>39595</v>
      </c>
    </row>
    <row r="1341" spans="1:5" ht="31.5" hidden="1" x14ac:dyDescent="0.25">
      <c r="A1341" s="5" t="s">
        <v>10</v>
      </c>
      <c r="B1341" s="5">
        <v>5182</v>
      </c>
      <c r="C1341" s="6" t="s">
        <v>1363</v>
      </c>
      <c r="D1341" s="7" t="s">
        <v>19</v>
      </c>
      <c r="E1341" s="8">
        <v>279336</v>
      </c>
    </row>
    <row r="1342" spans="1:5" ht="31.5" hidden="1" x14ac:dyDescent="0.25">
      <c r="A1342" s="5" t="s">
        <v>10</v>
      </c>
      <c r="B1342" s="5">
        <v>5183</v>
      </c>
      <c r="C1342" s="6" t="s">
        <v>1364</v>
      </c>
      <c r="D1342" s="7" t="s">
        <v>19</v>
      </c>
      <c r="E1342" s="8">
        <v>129675</v>
      </c>
    </row>
    <row r="1343" spans="1:5" ht="31.5" hidden="1" x14ac:dyDescent="0.25">
      <c r="A1343" s="5" t="s">
        <v>10</v>
      </c>
      <c r="B1343" s="5">
        <v>5184</v>
      </c>
      <c r="C1343" s="6" t="s">
        <v>1365</v>
      </c>
      <c r="D1343" s="7" t="s">
        <v>19</v>
      </c>
      <c r="E1343" s="8">
        <v>45077</v>
      </c>
    </row>
    <row r="1344" spans="1:5" ht="63" hidden="1" x14ac:dyDescent="0.25">
      <c r="A1344" s="5" t="s">
        <v>10</v>
      </c>
      <c r="B1344" s="5">
        <v>5185</v>
      </c>
      <c r="C1344" s="6" t="s">
        <v>1366</v>
      </c>
      <c r="D1344" s="7" t="s">
        <v>22</v>
      </c>
      <c r="E1344" s="8">
        <v>380042</v>
      </c>
    </row>
    <row r="1345" spans="1:5" ht="63" hidden="1" x14ac:dyDescent="0.25">
      <c r="A1345" s="5" t="s">
        <v>10</v>
      </c>
      <c r="B1345" s="5">
        <v>5186</v>
      </c>
      <c r="C1345" s="6" t="s">
        <v>1367</v>
      </c>
      <c r="D1345" s="7" t="s">
        <v>22</v>
      </c>
      <c r="E1345" s="8">
        <v>265166</v>
      </c>
    </row>
    <row r="1346" spans="1:5" ht="63" hidden="1" x14ac:dyDescent="0.25">
      <c r="A1346" s="5" t="s">
        <v>10</v>
      </c>
      <c r="B1346" s="5">
        <v>5187</v>
      </c>
      <c r="C1346" s="6" t="s">
        <v>1368</v>
      </c>
      <c r="D1346" s="7" t="s">
        <v>22</v>
      </c>
      <c r="E1346" s="8">
        <v>284857</v>
      </c>
    </row>
    <row r="1347" spans="1:5" ht="31.5" hidden="1" x14ac:dyDescent="0.25">
      <c r="A1347" s="5" t="s">
        <v>10</v>
      </c>
      <c r="B1347" s="5">
        <v>5188</v>
      </c>
      <c r="C1347" s="6" t="s">
        <v>1369</v>
      </c>
      <c r="D1347" s="7" t="s">
        <v>22</v>
      </c>
      <c r="E1347" s="8">
        <v>34044</v>
      </c>
    </row>
    <row r="1348" spans="1:5" ht="31.5" hidden="1" x14ac:dyDescent="0.25">
      <c r="A1348" s="5" t="s">
        <v>10</v>
      </c>
      <c r="B1348" s="5">
        <v>5189</v>
      </c>
      <c r="C1348" s="6" t="s">
        <v>1370</v>
      </c>
      <c r="D1348" s="7" t="s">
        <v>22</v>
      </c>
      <c r="E1348" s="8">
        <v>47910</v>
      </c>
    </row>
    <row r="1349" spans="1:5" ht="31.5" hidden="1" x14ac:dyDescent="0.25">
      <c r="A1349" s="5" t="s">
        <v>10</v>
      </c>
      <c r="B1349" s="5">
        <v>5190</v>
      </c>
      <c r="C1349" s="6" t="s">
        <v>1371</v>
      </c>
      <c r="D1349" s="7" t="s">
        <v>19</v>
      </c>
      <c r="E1349" s="8">
        <v>7867</v>
      </c>
    </row>
    <row r="1350" spans="1:5" ht="47.25" hidden="1" x14ac:dyDescent="0.25">
      <c r="A1350" s="5" t="s">
        <v>10</v>
      </c>
      <c r="B1350" s="5">
        <v>5191</v>
      </c>
      <c r="C1350" s="6" t="s">
        <v>1372</v>
      </c>
      <c r="D1350" s="7" t="s">
        <v>22</v>
      </c>
      <c r="E1350" s="8">
        <v>184942</v>
      </c>
    </row>
    <row r="1351" spans="1:5" ht="63" hidden="1" x14ac:dyDescent="0.25">
      <c r="A1351" s="5" t="s">
        <v>10</v>
      </c>
      <c r="B1351" s="5">
        <v>5195</v>
      </c>
      <c r="C1351" s="6" t="s">
        <v>1373</v>
      </c>
      <c r="D1351" s="7" t="s">
        <v>19</v>
      </c>
      <c r="E1351" s="8">
        <v>40539</v>
      </c>
    </row>
    <row r="1352" spans="1:5" ht="47.25" hidden="1" x14ac:dyDescent="0.25">
      <c r="A1352" s="5" t="s">
        <v>10</v>
      </c>
      <c r="B1352" s="5">
        <v>5196</v>
      </c>
      <c r="C1352" s="6" t="s">
        <v>1374</v>
      </c>
      <c r="D1352" s="7" t="s">
        <v>0</v>
      </c>
      <c r="E1352" s="8">
        <v>75715</v>
      </c>
    </row>
    <row r="1353" spans="1:5" ht="47.25" hidden="1" x14ac:dyDescent="0.25">
      <c r="A1353" s="5" t="s">
        <v>10</v>
      </c>
      <c r="B1353" s="5">
        <v>5197</v>
      </c>
      <c r="C1353" s="6" t="s">
        <v>1375</v>
      </c>
      <c r="D1353" s="7" t="s">
        <v>0</v>
      </c>
      <c r="E1353" s="8">
        <v>81946</v>
      </c>
    </row>
    <row r="1354" spans="1:5" ht="47.25" hidden="1" x14ac:dyDescent="0.25">
      <c r="A1354" s="5" t="s">
        <v>10</v>
      </c>
      <c r="B1354" s="5">
        <v>5199</v>
      </c>
      <c r="C1354" s="6" t="s">
        <v>1376</v>
      </c>
      <c r="D1354" s="7" t="s">
        <v>0</v>
      </c>
      <c r="E1354" s="8">
        <v>3890735</v>
      </c>
    </row>
    <row r="1355" spans="1:5" ht="63" hidden="1" x14ac:dyDescent="0.25">
      <c r="A1355" s="5" t="s">
        <v>10</v>
      </c>
      <c r="B1355" s="5">
        <v>5200</v>
      </c>
      <c r="C1355" s="6" t="s">
        <v>1377</v>
      </c>
      <c r="D1355" s="7" t="s">
        <v>1</v>
      </c>
      <c r="E1355" s="8">
        <v>498570</v>
      </c>
    </row>
    <row r="1356" spans="1:5" ht="47.25" hidden="1" x14ac:dyDescent="0.25">
      <c r="A1356" s="5" t="s">
        <v>10</v>
      </c>
      <c r="B1356" s="5">
        <v>5201</v>
      </c>
      <c r="C1356" s="6" t="s">
        <v>1378</v>
      </c>
      <c r="D1356" s="7" t="s">
        <v>19</v>
      </c>
      <c r="E1356" s="8">
        <v>108947</v>
      </c>
    </row>
    <row r="1357" spans="1:5" ht="31.5" hidden="1" x14ac:dyDescent="0.25">
      <c r="A1357" s="5" t="s">
        <v>10</v>
      </c>
      <c r="B1357" s="5">
        <v>5202</v>
      </c>
      <c r="C1357" s="6" t="s">
        <v>1379</v>
      </c>
      <c r="D1357" s="7" t="s">
        <v>19</v>
      </c>
      <c r="E1357" s="8">
        <v>49114</v>
      </c>
    </row>
    <row r="1358" spans="1:5" ht="78.75" hidden="1" x14ac:dyDescent="0.25">
      <c r="A1358" s="5" t="s">
        <v>10</v>
      </c>
      <c r="B1358" s="5">
        <v>5204</v>
      </c>
      <c r="C1358" s="6" t="s">
        <v>1380</v>
      </c>
      <c r="D1358" s="7" t="s">
        <v>19</v>
      </c>
      <c r="E1358" s="8">
        <v>5965</v>
      </c>
    </row>
    <row r="1359" spans="1:5" ht="47.25" hidden="1" x14ac:dyDescent="0.25">
      <c r="A1359" s="5" t="s">
        <v>10</v>
      </c>
      <c r="B1359" s="5">
        <v>5205</v>
      </c>
      <c r="C1359" s="6" t="s">
        <v>1381</v>
      </c>
      <c r="D1359" s="7" t="s">
        <v>19</v>
      </c>
      <c r="E1359" s="8">
        <v>26003</v>
      </c>
    </row>
    <row r="1360" spans="1:5" ht="78.75" hidden="1" x14ac:dyDescent="0.25">
      <c r="A1360" s="5" t="s">
        <v>10</v>
      </c>
      <c r="B1360" s="5">
        <v>5207</v>
      </c>
      <c r="C1360" s="6" t="s">
        <v>1382</v>
      </c>
      <c r="D1360" s="7" t="s">
        <v>1</v>
      </c>
      <c r="E1360" s="8">
        <v>152834</v>
      </c>
    </row>
    <row r="1361" spans="1:5" ht="47.25" hidden="1" x14ac:dyDescent="0.25">
      <c r="A1361" s="5" t="s">
        <v>10</v>
      </c>
      <c r="B1361" s="5">
        <v>5208</v>
      </c>
      <c r="C1361" s="6" t="s">
        <v>1383</v>
      </c>
      <c r="D1361" s="7" t="s">
        <v>19</v>
      </c>
      <c r="E1361" s="8">
        <v>84333</v>
      </c>
    </row>
    <row r="1362" spans="1:5" ht="63" hidden="1" x14ac:dyDescent="0.25">
      <c r="A1362" s="5" t="s">
        <v>10</v>
      </c>
      <c r="B1362" s="5">
        <v>5209</v>
      </c>
      <c r="C1362" s="6" t="s">
        <v>1384</v>
      </c>
      <c r="D1362" s="7" t="s">
        <v>1</v>
      </c>
      <c r="E1362" s="8">
        <v>35282</v>
      </c>
    </row>
    <row r="1363" spans="1:5" ht="63" hidden="1" x14ac:dyDescent="0.25">
      <c r="A1363" s="5" t="s">
        <v>10</v>
      </c>
      <c r="B1363" s="5">
        <v>5210</v>
      </c>
      <c r="C1363" s="6" t="s">
        <v>1385</v>
      </c>
      <c r="D1363" s="7" t="s">
        <v>1</v>
      </c>
      <c r="E1363" s="8">
        <v>46662</v>
      </c>
    </row>
    <row r="1364" spans="1:5" ht="63" hidden="1" x14ac:dyDescent="0.25">
      <c r="A1364" s="5" t="s">
        <v>10</v>
      </c>
      <c r="B1364" s="5">
        <v>5211</v>
      </c>
      <c r="C1364" s="6" t="s">
        <v>1386</v>
      </c>
      <c r="D1364" s="7" t="s">
        <v>1</v>
      </c>
      <c r="E1364" s="8">
        <v>31883</v>
      </c>
    </row>
    <row r="1365" spans="1:5" ht="47.25" hidden="1" x14ac:dyDescent="0.25">
      <c r="A1365" s="5" t="s">
        <v>10</v>
      </c>
      <c r="B1365" s="5">
        <v>5212</v>
      </c>
      <c r="C1365" s="6" t="s">
        <v>1387</v>
      </c>
      <c r="D1365" s="7" t="s">
        <v>19</v>
      </c>
      <c r="E1365" s="8">
        <v>13045</v>
      </c>
    </row>
    <row r="1366" spans="1:5" ht="47.25" hidden="1" x14ac:dyDescent="0.25">
      <c r="A1366" s="5" t="s">
        <v>10</v>
      </c>
      <c r="B1366" s="5">
        <v>5214</v>
      </c>
      <c r="C1366" s="6" t="s">
        <v>1388</v>
      </c>
      <c r="D1366" s="7" t="s">
        <v>1</v>
      </c>
      <c r="E1366" s="8">
        <v>157512</v>
      </c>
    </row>
    <row r="1367" spans="1:5" ht="15.75" hidden="1" x14ac:dyDescent="0.25">
      <c r="A1367" s="5" t="s">
        <v>10</v>
      </c>
      <c r="B1367" s="5">
        <v>5216</v>
      </c>
      <c r="C1367" s="6" t="s">
        <v>1389</v>
      </c>
      <c r="D1367" s="7" t="s">
        <v>1</v>
      </c>
      <c r="E1367" s="8">
        <v>15036</v>
      </c>
    </row>
    <row r="1368" spans="1:5" ht="63" hidden="1" x14ac:dyDescent="0.25">
      <c r="A1368" s="5" t="s">
        <v>10</v>
      </c>
      <c r="B1368" s="5">
        <v>5217</v>
      </c>
      <c r="C1368" s="6" t="s">
        <v>1390</v>
      </c>
      <c r="D1368" s="7" t="s">
        <v>19</v>
      </c>
      <c r="E1368" s="8">
        <v>2432</v>
      </c>
    </row>
    <row r="1369" spans="1:5" ht="63" hidden="1" x14ac:dyDescent="0.25">
      <c r="A1369" s="5" t="s">
        <v>10</v>
      </c>
      <c r="B1369" s="5">
        <v>5218</v>
      </c>
      <c r="C1369" s="6" t="s">
        <v>1391</v>
      </c>
      <c r="D1369" s="7" t="s">
        <v>19</v>
      </c>
      <c r="E1369" s="8">
        <v>2711</v>
      </c>
    </row>
    <row r="1370" spans="1:5" ht="47.25" hidden="1" x14ac:dyDescent="0.25">
      <c r="A1370" s="5" t="s">
        <v>10</v>
      </c>
      <c r="B1370" s="5">
        <v>5220</v>
      </c>
      <c r="C1370" s="6" t="s">
        <v>1392</v>
      </c>
      <c r="D1370" s="7" t="s">
        <v>19</v>
      </c>
      <c r="E1370" s="8">
        <v>9170</v>
      </c>
    </row>
    <row r="1371" spans="1:5" ht="47.25" hidden="1" x14ac:dyDescent="0.25">
      <c r="A1371" s="5" t="s">
        <v>10</v>
      </c>
      <c r="B1371" s="5">
        <v>5221</v>
      </c>
      <c r="C1371" s="6" t="s">
        <v>1393</v>
      </c>
      <c r="D1371" s="7" t="s">
        <v>19</v>
      </c>
      <c r="E1371" s="8">
        <v>10338</v>
      </c>
    </row>
    <row r="1372" spans="1:5" ht="31.5" hidden="1" x14ac:dyDescent="0.25">
      <c r="A1372" s="5" t="s">
        <v>10</v>
      </c>
      <c r="B1372" s="5">
        <v>5225</v>
      </c>
      <c r="C1372" s="6" t="s">
        <v>1394</v>
      </c>
      <c r="D1372" s="7" t="s">
        <v>19</v>
      </c>
      <c r="E1372" s="8">
        <v>3065</v>
      </c>
    </row>
    <row r="1373" spans="1:5" ht="31.5" hidden="1" x14ac:dyDescent="0.25">
      <c r="A1373" s="5" t="s">
        <v>10</v>
      </c>
      <c r="B1373" s="5">
        <v>5226</v>
      </c>
      <c r="C1373" s="6" t="s">
        <v>1395</v>
      </c>
      <c r="D1373" s="7" t="s">
        <v>19</v>
      </c>
      <c r="E1373" s="8">
        <v>4271</v>
      </c>
    </row>
    <row r="1374" spans="1:5" ht="31.5" hidden="1" x14ac:dyDescent="0.25">
      <c r="A1374" s="5" t="s">
        <v>10</v>
      </c>
      <c r="B1374" s="5">
        <v>5227</v>
      </c>
      <c r="C1374" s="6" t="s">
        <v>1396</v>
      </c>
      <c r="D1374" s="7" t="s">
        <v>1</v>
      </c>
      <c r="E1374" s="8">
        <v>14578</v>
      </c>
    </row>
    <row r="1375" spans="1:5" ht="31.5" hidden="1" x14ac:dyDescent="0.25">
      <c r="A1375" s="5" t="s">
        <v>10</v>
      </c>
      <c r="B1375" s="5">
        <v>5228</v>
      </c>
      <c r="C1375" s="6" t="s">
        <v>1397</v>
      </c>
      <c r="D1375" s="7" t="s">
        <v>19</v>
      </c>
      <c r="E1375" s="8">
        <v>5891</v>
      </c>
    </row>
    <row r="1376" spans="1:5" ht="31.5" hidden="1" x14ac:dyDescent="0.25">
      <c r="A1376" s="5" t="s">
        <v>10</v>
      </c>
      <c r="B1376" s="5">
        <v>5229</v>
      </c>
      <c r="C1376" s="6" t="s">
        <v>1398</v>
      </c>
      <c r="D1376" s="7" t="s">
        <v>19</v>
      </c>
      <c r="E1376" s="8">
        <v>7364</v>
      </c>
    </row>
    <row r="1377" spans="1:5" ht="31.5" hidden="1" x14ac:dyDescent="0.25">
      <c r="A1377" s="5" t="s">
        <v>10</v>
      </c>
      <c r="B1377" s="5">
        <v>5230</v>
      </c>
      <c r="C1377" s="6" t="s">
        <v>1399</v>
      </c>
      <c r="D1377" s="7" t="s">
        <v>19</v>
      </c>
      <c r="E1377" s="8">
        <v>9838</v>
      </c>
    </row>
    <row r="1378" spans="1:5" ht="31.5" hidden="1" x14ac:dyDescent="0.25">
      <c r="A1378" s="5" t="s">
        <v>10</v>
      </c>
      <c r="B1378" s="5">
        <v>5241</v>
      </c>
      <c r="C1378" s="6" t="s">
        <v>1400</v>
      </c>
      <c r="D1378" s="7" t="s">
        <v>22</v>
      </c>
      <c r="E1378" s="8">
        <v>9608</v>
      </c>
    </row>
    <row r="1379" spans="1:5" ht="31.5" hidden="1" x14ac:dyDescent="0.25">
      <c r="A1379" s="5" t="s">
        <v>10</v>
      </c>
      <c r="B1379" s="5">
        <v>5242</v>
      </c>
      <c r="C1379" s="6" t="s">
        <v>1401</v>
      </c>
      <c r="D1379" s="7" t="s">
        <v>22</v>
      </c>
      <c r="E1379" s="8">
        <v>137679</v>
      </c>
    </row>
    <row r="1380" spans="1:5" ht="31.5" hidden="1" x14ac:dyDescent="0.25">
      <c r="A1380" s="5" t="s">
        <v>10</v>
      </c>
      <c r="B1380" s="5">
        <v>5244</v>
      </c>
      <c r="C1380" s="6" t="s">
        <v>1402</v>
      </c>
      <c r="D1380" s="7" t="s">
        <v>1</v>
      </c>
      <c r="E1380" s="8">
        <v>43158</v>
      </c>
    </row>
    <row r="1381" spans="1:5" ht="47.25" hidden="1" x14ac:dyDescent="0.25">
      <c r="A1381" s="5" t="s">
        <v>10</v>
      </c>
      <c r="B1381" s="5">
        <v>5245</v>
      </c>
      <c r="C1381" s="6" t="s">
        <v>1403</v>
      </c>
      <c r="D1381" s="7" t="s">
        <v>22</v>
      </c>
      <c r="E1381" s="8">
        <v>457605</v>
      </c>
    </row>
    <row r="1382" spans="1:5" ht="63" hidden="1" x14ac:dyDescent="0.25">
      <c r="A1382" s="5" t="s">
        <v>10</v>
      </c>
      <c r="B1382" s="5">
        <v>5246</v>
      </c>
      <c r="C1382" s="6" t="s">
        <v>1404</v>
      </c>
      <c r="D1382" s="7" t="s">
        <v>22</v>
      </c>
      <c r="E1382" s="8">
        <v>1901855</v>
      </c>
    </row>
    <row r="1383" spans="1:5" ht="47.25" hidden="1" x14ac:dyDescent="0.25">
      <c r="A1383" s="5" t="s">
        <v>10</v>
      </c>
      <c r="B1383" s="5">
        <v>5247</v>
      </c>
      <c r="C1383" s="6" t="s">
        <v>1405</v>
      </c>
      <c r="D1383" s="7" t="s">
        <v>22</v>
      </c>
      <c r="E1383" s="8">
        <v>480711</v>
      </c>
    </row>
    <row r="1384" spans="1:5" ht="31.5" hidden="1" x14ac:dyDescent="0.25">
      <c r="A1384" s="5" t="s">
        <v>10</v>
      </c>
      <c r="B1384" s="5">
        <v>5248</v>
      </c>
      <c r="C1384" s="6" t="s">
        <v>1406</v>
      </c>
      <c r="D1384" s="7" t="s">
        <v>19</v>
      </c>
      <c r="E1384" s="8">
        <v>3651</v>
      </c>
    </row>
    <row r="1385" spans="1:5" ht="31.5" hidden="1" x14ac:dyDescent="0.25">
      <c r="A1385" s="5" t="s">
        <v>10</v>
      </c>
      <c r="B1385" s="5">
        <v>5249</v>
      </c>
      <c r="C1385" s="6" t="s">
        <v>1407</v>
      </c>
      <c r="D1385" s="7" t="s">
        <v>19</v>
      </c>
      <c r="E1385" s="8">
        <v>13317</v>
      </c>
    </row>
    <row r="1386" spans="1:5" ht="63" hidden="1" x14ac:dyDescent="0.25">
      <c r="A1386" s="5" t="s">
        <v>10</v>
      </c>
      <c r="B1386" s="5">
        <v>5250</v>
      </c>
      <c r="C1386" s="6" t="s">
        <v>1408</v>
      </c>
      <c r="D1386" s="7" t="s">
        <v>19</v>
      </c>
      <c r="E1386" s="8">
        <v>135673</v>
      </c>
    </row>
    <row r="1387" spans="1:5" ht="63" hidden="1" x14ac:dyDescent="0.25">
      <c r="A1387" s="5" t="s">
        <v>10</v>
      </c>
      <c r="B1387" s="5">
        <v>5251</v>
      </c>
      <c r="C1387" s="6" t="s">
        <v>1409</v>
      </c>
      <c r="D1387" s="7" t="s">
        <v>19</v>
      </c>
      <c r="E1387" s="8">
        <v>203537</v>
      </c>
    </row>
    <row r="1388" spans="1:5" ht="78.75" hidden="1" x14ac:dyDescent="0.25">
      <c r="A1388" s="5" t="s">
        <v>10</v>
      </c>
      <c r="B1388" s="5">
        <v>5252</v>
      </c>
      <c r="C1388" s="6" t="s">
        <v>1410</v>
      </c>
      <c r="D1388" s="7" t="s">
        <v>22</v>
      </c>
      <c r="E1388" s="8">
        <v>2331480</v>
      </c>
    </row>
    <row r="1389" spans="1:5" ht="47.25" hidden="1" x14ac:dyDescent="0.25">
      <c r="A1389" s="5" t="s">
        <v>10</v>
      </c>
      <c r="B1389" s="5">
        <v>5253</v>
      </c>
      <c r="C1389" s="6" t="s">
        <v>1411</v>
      </c>
      <c r="D1389" s="7" t="s">
        <v>22</v>
      </c>
      <c r="E1389" s="8">
        <v>9541109</v>
      </c>
    </row>
    <row r="1390" spans="1:5" ht="47.25" hidden="1" x14ac:dyDescent="0.25">
      <c r="A1390" s="5" t="s">
        <v>10</v>
      </c>
      <c r="B1390" s="5">
        <v>5254</v>
      </c>
      <c r="C1390" s="6" t="s">
        <v>1412</v>
      </c>
      <c r="D1390" s="7" t="s">
        <v>19</v>
      </c>
      <c r="E1390" s="8">
        <v>1297636</v>
      </c>
    </row>
    <row r="1391" spans="1:5" ht="47.25" hidden="1" x14ac:dyDescent="0.25">
      <c r="A1391" s="5" t="s">
        <v>10</v>
      </c>
      <c r="B1391" s="5">
        <v>5271</v>
      </c>
      <c r="C1391" s="6" t="s">
        <v>1413</v>
      </c>
      <c r="D1391" s="7" t="s">
        <v>0</v>
      </c>
      <c r="E1391" s="8">
        <v>443255</v>
      </c>
    </row>
    <row r="1392" spans="1:5" ht="31.5" hidden="1" x14ac:dyDescent="0.25">
      <c r="A1392" s="5" t="s">
        <v>10</v>
      </c>
      <c r="B1392" s="5">
        <v>5272</v>
      </c>
      <c r="C1392" s="6" t="s">
        <v>1414</v>
      </c>
      <c r="D1392" s="7" t="s">
        <v>19</v>
      </c>
      <c r="E1392" s="8">
        <v>78807</v>
      </c>
    </row>
    <row r="1393" spans="1:5" ht="31.5" hidden="1" x14ac:dyDescent="0.25">
      <c r="A1393" s="5" t="s">
        <v>10</v>
      </c>
      <c r="B1393" s="5">
        <v>5273</v>
      </c>
      <c r="C1393" s="6" t="s">
        <v>1415</v>
      </c>
      <c r="D1393" s="7" t="s">
        <v>19</v>
      </c>
      <c r="E1393" s="8">
        <v>118210</v>
      </c>
    </row>
    <row r="1394" spans="1:5" ht="31.5" hidden="1" x14ac:dyDescent="0.25">
      <c r="A1394" s="5" t="s">
        <v>10</v>
      </c>
      <c r="B1394" s="5">
        <v>5274</v>
      </c>
      <c r="C1394" s="6" t="s">
        <v>1416</v>
      </c>
      <c r="D1394" s="7" t="s">
        <v>19</v>
      </c>
      <c r="E1394" s="8">
        <v>197018</v>
      </c>
    </row>
    <row r="1395" spans="1:5" ht="31.5" hidden="1" x14ac:dyDescent="0.25">
      <c r="A1395" s="5" t="s">
        <v>10</v>
      </c>
      <c r="B1395" s="5">
        <v>5275</v>
      </c>
      <c r="C1395" s="6" t="s">
        <v>1417</v>
      </c>
      <c r="D1395" s="7" t="s">
        <v>19</v>
      </c>
      <c r="E1395" s="8">
        <v>394032</v>
      </c>
    </row>
    <row r="1396" spans="1:5" ht="31.5" hidden="1" x14ac:dyDescent="0.25">
      <c r="A1396" s="5" t="s">
        <v>10</v>
      </c>
      <c r="B1396" s="5">
        <v>5276</v>
      </c>
      <c r="C1396" s="6" t="s">
        <v>1418</v>
      </c>
      <c r="D1396" s="7" t="s">
        <v>19</v>
      </c>
      <c r="E1396" s="8">
        <v>433436</v>
      </c>
    </row>
    <row r="1397" spans="1:5" ht="31.5" hidden="1" x14ac:dyDescent="0.25">
      <c r="A1397" s="5" t="s">
        <v>10</v>
      </c>
      <c r="B1397" s="5">
        <v>5277</v>
      </c>
      <c r="C1397" s="6" t="s">
        <v>1419</v>
      </c>
      <c r="D1397" s="7" t="s">
        <v>19</v>
      </c>
      <c r="E1397" s="8">
        <v>361937</v>
      </c>
    </row>
    <row r="1398" spans="1:5" ht="31.5" hidden="1" x14ac:dyDescent="0.25">
      <c r="A1398" s="5" t="s">
        <v>10</v>
      </c>
      <c r="B1398" s="5">
        <v>5278</v>
      </c>
      <c r="C1398" s="6" t="s">
        <v>1420</v>
      </c>
      <c r="D1398" s="7" t="s">
        <v>19</v>
      </c>
      <c r="E1398" s="8">
        <v>506834</v>
      </c>
    </row>
    <row r="1399" spans="1:5" ht="31.5" hidden="1" x14ac:dyDescent="0.25">
      <c r="A1399" s="5" t="s">
        <v>10</v>
      </c>
      <c r="B1399" s="5">
        <v>5279</v>
      </c>
      <c r="C1399" s="6" t="s">
        <v>1421</v>
      </c>
      <c r="D1399" s="7" t="s">
        <v>19</v>
      </c>
      <c r="E1399" s="8">
        <v>90486</v>
      </c>
    </row>
    <row r="1400" spans="1:5" ht="31.5" hidden="1" x14ac:dyDescent="0.25">
      <c r="A1400" s="5" t="s">
        <v>10</v>
      </c>
      <c r="B1400" s="5">
        <v>5280</v>
      </c>
      <c r="C1400" s="6" t="s">
        <v>1422</v>
      </c>
      <c r="D1400" s="7" t="s">
        <v>19</v>
      </c>
      <c r="E1400" s="8">
        <v>176968</v>
      </c>
    </row>
    <row r="1401" spans="1:5" ht="31.5" hidden="1" x14ac:dyDescent="0.25">
      <c r="A1401" s="5" t="s">
        <v>10</v>
      </c>
      <c r="B1401" s="5">
        <v>5286</v>
      </c>
      <c r="C1401" s="6" t="s">
        <v>1423</v>
      </c>
      <c r="D1401" s="7" t="s">
        <v>1</v>
      </c>
      <c r="E1401" s="8">
        <v>11308</v>
      </c>
    </row>
    <row r="1402" spans="1:5" ht="47.25" hidden="1" x14ac:dyDescent="0.25">
      <c r="A1402" s="5" t="s">
        <v>10</v>
      </c>
      <c r="B1402" s="5">
        <v>5312</v>
      </c>
      <c r="C1402" s="6" t="s">
        <v>1424</v>
      </c>
      <c r="D1402" s="7" t="s">
        <v>0</v>
      </c>
      <c r="E1402" s="8">
        <v>502984</v>
      </c>
    </row>
    <row r="1403" spans="1:5" ht="47.25" hidden="1" x14ac:dyDescent="0.25">
      <c r="A1403" s="5" t="s">
        <v>10</v>
      </c>
      <c r="B1403" s="5">
        <v>5313</v>
      </c>
      <c r="C1403" s="6" t="s">
        <v>1425</v>
      </c>
      <c r="D1403" s="7" t="s">
        <v>0</v>
      </c>
      <c r="E1403" s="8">
        <v>490491</v>
      </c>
    </row>
    <row r="1404" spans="1:5" ht="47.25" hidden="1" x14ac:dyDescent="0.25">
      <c r="A1404" s="5" t="s">
        <v>10</v>
      </c>
      <c r="B1404" s="5">
        <v>5314</v>
      </c>
      <c r="C1404" s="6" t="s">
        <v>1426</v>
      </c>
      <c r="D1404" s="7" t="s">
        <v>19</v>
      </c>
      <c r="E1404" s="8">
        <v>468831</v>
      </c>
    </row>
    <row r="1405" spans="1:5" ht="63" hidden="1" x14ac:dyDescent="0.25">
      <c r="A1405" s="5" t="s">
        <v>10</v>
      </c>
      <c r="B1405" s="5">
        <v>5315</v>
      </c>
      <c r="C1405" s="6" t="s">
        <v>1427</v>
      </c>
      <c r="D1405" s="7" t="s">
        <v>0</v>
      </c>
      <c r="E1405" s="8">
        <v>760871</v>
      </c>
    </row>
    <row r="1406" spans="1:5" ht="63" hidden="1" x14ac:dyDescent="0.25">
      <c r="A1406" s="5" t="s">
        <v>10</v>
      </c>
      <c r="B1406" s="5">
        <v>5316</v>
      </c>
      <c r="C1406" s="6" t="s">
        <v>1428</v>
      </c>
      <c r="D1406" s="7" t="s">
        <v>22</v>
      </c>
      <c r="E1406" s="8">
        <v>929634</v>
      </c>
    </row>
    <row r="1407" spans="1:5" ht="63" hidden="1" x14ac:dyDescent="0.25">
      <c r="A1407" s="5" t="s">
        <v>10</v>
      </c>
      <c r="B1407" s="5">
        <v>5317</v>
      </c>
      <c r="C1407" s="6" t="s">
        <v>1429</v>
      </c>
      <c r="D1407" s="7" t="s">
        <v>0</v>
      </c>
      <c r="E1407" s="8">
        <v>715095</v>
      </c>
    </row>
    <row r="1408" spans="1:5" ht="31.5" hidden="1" x14ac:dyDescent="0.25">
      <c r="A1408" s="5" t="s">
        <v>10</v>
      </c>
      <c r="B1408" s="5">
        <v>5318</v>
      </c>
      <c r="C1408" s="6" t="s">
        <v>1430</v>
      </c>
      <c r="D1408" s="7" t="s">
        <v>22</v>
      </c>
      <c r="E1408" s="8">
        <v>20064374</v>
      </c>
    </row>
    <row r="1409" spans="1:5" ht="31.5" hidden="1" x14ac:dyDescent="0.25">
      <c r="A1409" s="5" t="s">
        <v>10</v>
      </c>
      <c r="B1409" s="5">
        <v>5319</v>
      </c>
      <c r="C1409" s="6" t="s">
        <v>1431</v>
      </c>
      <c r="D1409" s="7" t="s">
        <v>22</v>
      </c>
      <c r="E1409" s="8">
        <v>20959069</v>
      </c>
    </row>
    <row r="1410" spans="1:5" ht="31.5" hidden="1" x14ac:dyDescent="0.25">
      <c r="A1410" s="5" t="s">
        <v>10</v>
      </c>
      <c r="B1410" s="5">
        <v>5320</v>
      </c>
      <c r="C1410" s="6" t="s">
        <v>1432</v>
      </c>
      <c r="D1410" s="7" t="s">
        <v>19</v>
      </c>
      <c r="E1410" s="8">
        <v>197133</v>
      </c>
    </row>
    <row r="1411" spans="1:5" ht="31.5" hidden="1" x14ac:dyDescent="0.25">
      <c r="A1411" s="5" t="s">
        <v>10</v>
      </c>
      <c r="B1411" s="5">
        <v>5321</v>
      </c>
      <c r="C1411" s="6" t="s">
        <v>1433</v>
      </c>
      <c r="D1411" s="7" t="s">
        <v>19</v>
      </c>
      <c r="E1411" s="8">
        <v>288840</v>
      </c>
    </row>
    <row r="1412" spans="1:5" ht="31.5" hidden="1" x14ac:dyDescent="0.25">
      <c r="A1412" s="5" t="s">
        <v>10</v>
      </c>
      <c r="B1412" s="5">
        <v>5322</v>
      </c>
      <c r="C1412" s="6" t="s">
        <v>1434</v>
      </c>
      <c r="D1412" s="7" t="s">
        <v>19</v>
      </c>
      <c r="E1412" s="8">
        <v>380664</v>
      </c>
    </row>
    <row r="1413" spans="1:5" ht="31.5" hidden="1" x14ac:dyDescent="0.25">
      <c r="A1413" s="5" t="s">
        <v>10</v>
      </c>
      <c r="B1413" s="5">
        <v>5324</v>
      </c>
      <c r="C1413" s="6" t="s">
        <v>1435</v>
      </c>
      <c r="D1413" s="7" t="s">
        <v>19</v>
      </c>
      <c r="E1413" s="8">
        <v>613094</v>
      </c>
    </row>
    <row r="1414" spans="1:5" ht="31.5" hidden="1" x14ac:dyDescent="0.25">
      <c r="A1414" s="5" t="s">
        <v>10</v>
      </c>
      <c r="B1414" s="5">
        <v>5325</v>
      </c>
      <c r="C1414" s="6" t="s">
        <v>1436</v>
      </c>
      <c r="D1414" s="7" t="s">
        <v>19</v>
      </c>
      <c r="E1414" s="8">
        <v>746373</v>
      </c>
    </row>
    <row r="1415" spans="1:5" ht="31.5" hidden="1" x14ac:dyDescent="0.25">
      <c r="A1415" s="5" t="s">
        <v>10</v>
      </c>
      <c r="B1415" s="5">
        <v>5326</v>
      </c>
      <c r="C1415" s="6" t="s">
        <v>1437</v>
      </c>
      <c r="D1415" s="7" t="s">
        <v>19</v>
      </c>
      <c r="E1415" s="8">
        <v>4900766</v>
      </c>
    </row>
    <row r="1416" spans="1:5" ht="31.5" hidden="1" x14ac:dyDescent="0.25">
      <c r="A1416" s="5" t="s">
        <v>10</v>
      </c>
      <c r="B1416" s="5">
        <v>5327</v>
      </c>
      <c r="C1416" s="6" t="s">
        <v>1438</v>
      </c>
      <c r="D1416" s="7" t="s">
        <v>19</v>
      </c>
      <c r="E1416" s="8">
        <v>5330798</v>
      </c>
    </row>
    <row r="1417" spans="1:5" ht="31.5" hidden="1" x14ac:dyDescent="0.25">
      <c r="A1417" s="5" t="s">
        <v>10</v>
      </c>
      <c r="B1417" s="5">
        <v>5328</v>
      </c>
      <c r="C1417" s="6" t="s">
        <v>1439</v>
      </c>
      <c r="D1417" s="7" t="s">
        <v>22</v>
      </c>
      <c r="E1417" s="8">
        <v>6899960</v>
      </c>
    </row>
    <row r="1418" spans="1:5" ht="31.5" hidden="1" x14ac:dyDescent="0.25">
      <c r="A1418" s="5" t="s">
        <v>10</v>
      </c>
      <c r="B1418" s="5">
        <v>5329</v>
      </c>
      <c r="C1418" s="6" t="s">
        <v>1440</v>
      </c>
      <c r="D1418" s="7" t="s">
        <v>22</v>
      </c>
      <c r="E1418" s="8">
        <v>8883562</v>
      </c>
    </row>
    <row r="1419" spans="1:5" ht="31.5" hidden="1" x14ac:dyDescent="0.25">
      <c r="A1419" s="5" t="s">
        <v>10</v>
      </c>
      <c r="B1419" s="5">
        <v>5330</v>
      </c>
      <c r="C1419" s="6" t="s">
        <v>1441</v>
      </c>
      <c r="D1419" s="7" t="s">
        <v>22</v>
      </c>
      <c r="E1419" s="8">
        <v>9431216</v>
      </c>
    </row>
    <row r="1420" spans="1:5" ht="31.5" hidden="1" x14ac:dyDescent="0.25">
      <c r="A1420" s="5" t="s">
        <v>10</v>
      </c>
      <c r="B1420" s="5">
        <v>5331</v>
      </c>
      <c r="C1420" s="6" t="s">
        <v>1442</v>
      </c>
      <c r="D1420" s="7" t="s">
        <v>22</v>
      </c>
      <c r="E1420" s="8">
        <v>10334488</v>
      </c>
    </row>
    <row r="1421" spans="1:5" ht="31.5" hidden="1" x14ac:dyDescent="0.25">
      <c r="A1421" s="5" t="s">
        <v>10</v>
      </c>
      <c r="B1421" s="5">
        <v>5332</v>
      </c>
      <c r="C1421" s="6" t="s">
        <v>1443</v>
      </c>
      <c r="D1421" s="7" t="s">
        <v>22</v>
      </c>
      <c r="E1421" s="8">
        <v>12304643</v>
      </c>
    </row>
    <row r="1422" spans="1:5" ht="31.5" hidden="1" x14ac:dyDescent="0.25">
      <c r="A1422" s="5" t="s">
        <v>10</v>
      </c>
      <c r="B1422" s="5">
        <v>5333</v>
      </c>
      <c r="C1422" s="6" t="s">
        <v>1444</v>
      </c>
      <c r="D1422" s="7" t="s">
        <v>22</v>
      </c>
      <c r="E1422" s="8">
        <v>10227593</v>
      </c>
    </row>
    <row r="1423" spans="1:5" ht="31.5" hidden="1" x14ac:dyDescent="0.25">
      <c r="A1423" s="5" t="s">
        <v>10</v>
      </c>
      <c r="B1423" s="5">
        <v>5334</v>
      </c>
      <c r="C1423" s="6" t="s">
        <v>1445</v>
      </c>
      <c r="D1423" s="7" t="s">
        <v>22</v>
      </c>
      <c r="E1423" s="8">
        <v>10729229</v>
      </c>
    </row>
    <row r="1424" spans="1:5" ht="31.5" hidden="1" x14ac:dyDescent="0.25">
      <c r="A1424" s="5" t="s">
        <v>10</v>
      </c>
      <c r="B1424" s="5">
        <v>5335</v>
      </c>
      <c r="C1424" s="6" t="s">
        <v>1446</v>
      </c>
      <c r="D1424" s="7" t="s">
        <v>22</v>
      </c>
      <c r="E1424" s="8">
        <v>11791228</v>
      </c>
    </row>
    <row r="1425" spans="1:5" ht="31.5" hidden="1" x14ac:dyDescent="0.25">
      <c r="A1425" s="5" t="s">
        <v>10</v>
      </c>
      <c r="B1425" s="5">
        <v>5336</v>
      </c>
      <c r="C1425" s="6" t="s">
        <v>1447</v>
      </c>
      <c r="D1425" s="7" t="s">
        <v>22</v>
      </c>
      <c r="E1425" s="8">
        <v>14994099</v>
      </c>
    </row>
    <row r="1426" spans="1:5" ht="47.25" hidden="1" x14ac:dyDescent="0.25">
      <c r="A1426" s="5" t="s">
        <v>10</v>
      </c>
      <c r="B1426" s="5">
        <v>5338</v>
      </c>
      <c r="C1426" s="6" t="s">
        <v>1448</v>
      </c>
      <c r="D1426" s="7" t="s">
        <v>22</v>
      </c>
      <c r="E1426" s="8">
        <v>1227100</v>
      </c>
    </row>
    <row r="1427" spans="1:5" ht="15.75" hidden="1" x14ac:dyDescent="0.25">
      <c r="A1427" s="5" t="s">
        <v>10</v>
      </c>
      <c r="B1427" s="5">
        <v>5339</v>
      </c>
      <c r="C1427" s="6" t="s">
        <v>1449</v>
      </c>
      <c r="D1427" s="7" t="s">
        <v>22</v>
      </c>
      <c r="E1427" s="8">
        <v>377607</v>
      </c>
    </row>
    <row r="1428" spans="1:5" ht="31.5" hidden="1" x14ac:dyDescent="0.25">
      <c r="A1428" s="5" t="s">
        <v>10</v>
      </c>
      <c r="B1428" s="5">
        <v>5340</v>
      </c>
      <c r="C1428" s="6" t="s">
        <v>1450</v>
      </c>
      <c r="D1428" s="7" t="s">
        <v>22</v>
      </c>
      <c r="E1428" s="8">
        <v>1713080</v>
      </c>
    </row>
    <row r="1429" spans="1:5" ht="31.5" hidden="1" x14ac:dyDescent="0.25">
      <c r="A1429" s="5" t="s">
        <v>10</v>
      </c>
      <c r="B1429" s="5">
        <v>5341</v>
      </c>
      <c r="C1429" s="6" t="s">
        <v>1451</v>
      </c>
      <c r="D1429" s="7" t="s">
        <v>22</v>
      </c>
      <c r="E1429" s="8">
        <v>434048</v>
      </c>
    </row>
    <row r="1430" spans="1:5" ht="31.5" hidden="1" x14ac:dyDescent="0.25">
      <c r="A1430" s="5" t="s">
        <v>10</v>
      </c>
      <c r="B1430" s="5">
        <v>5342</v>
      </c>
      <c r="C1430" s="6" t="s">
        <v>1452</v>
      </c>
      <c r="D1430" s="7" t="s">
        <v>22</v>
      </c>
      <c r="E1430" s="8">
        <v>104081</v>
      </c>
    </row>
    <row r="1431" spans="1:5" ht="31.5" hidden="1" x14ac:dyDescent="0.25">
      <c r="A1431" s="5" t="s">
        <v>10</v>
      </c>
      <c r="B1431" s="5">
        <v>5343</v>
      </c>
      <c r="C1431" s="6" t="s">
        <v>1453</v>
      </c>
      <c r="D1431" s="7" t="s">
        <v>22</v>
      </c>
      <c r="E1431" s="8">
        <v>621180</v>
      </c>
    </row>
    <row r="1432" spans="1:5" ht="31.5" hidden="1" x14ac:dyDescent="0.25">
      <c r="A1432" s="5" t="s">
        <v>10</v>
      </c>
      <c r="B1432" s="5">
        <v>5344</v>
      </c>
      <c r="C1432" s="6" t="s">
        <v>1454</v>
      </c>
      <c r="D1432" s="7" t="s">
        <v>1</v>
      </c>
      <c r="E1432" s="8">
        <v>14103</v>
      </c>
    </row>
    <row r="1433" spans="1:5" ht="63" hidden="1" x14ac:dyDescent="0.25">
      <c r="A1433" s="5" t="s">
        <v>10</v>
      </c>
      <c r="B1433" s="5">
        <v>5345</v>
      </c>
      <c r="C1433" s="6" t="s">
        <v>1455</v>
      </c>
      <c r="D1433" s="7" t="s">
        <v>0</v>
      </c>
      <c r="E1433" s="8">
        <v>138653</v>
      </c>
    </row>
    <row r="1434" spans="1:5" ht="63" hidden="1" x14ac:dyDescent="0.25">
      <c r="A1434" s="5" t="s">
        <v>10</v>
      </c>
      <c r="B1434" s="5">
        <v>5346</v>
      </c>
      <c r="C1434" s="6" t="s">
        <v>1456</v>
      </c>
      <c r="D1434" s="7" t="s">
        <v>0</v>
      </c>
      <c r="E1434" s="8">
        <v>157466</v>
      </c>
    </row>
    <row r="1435" spans="1:5" ht="47.25" hidden="1" x14ac:dyDescent="0.25">
      <c r="A1435" s="5" t="s">
        <v>10</v>
      </c>
      <c r="B1435" s="5">
        <v>5347</v>
      </c>
      <c r="C1435" s="6" t="s">
        <v>1457</v>
      </c>
      <c r="D1435" s="7" t="s">
        <v>0</v>
      </c>
      <c r="E1435" s="8">
        <v>204802</v>
      </c>
    </row>
    <row r="1436" spans="1:5" ht="47.25" hidden="1" x14ac:dyDescent="0.25">
      <c r="A1436" s="5" t="s">
        <v>10</v>
      </c>
      <c r="B1436" s="5">
        <v>5348</v>
      </c>
      <c r="C1436" s="6" t="s">
        <v>1458</v>
      </c>
      <c r="D1436" s="7" t="s">
        <v>0</v>
      </c>
      <c r="E1436" s="8">
        <v>211025</v>
      </c>
    </row>
    <row r="1437" spans="1:5" ht="47.25" hidden="1" x14ac:dyDescent="0.25">
      <c r="A1437" s="5" t="s">
        <v>10</v>
      </c>
      <c r="B1437" s="5">
        <v>5349</v>
      </c>
      <c r="C1437" s="6" t="s">
        <v>1459</v>
      </c>
      <c r="D1437" s="7" t="s">
        <v>0</v>
      </c>
      <c r="E1437" s="8">
        <v>217287</v>
      </c>
    </row>
    <row r="1438" spans="1:5" ht="47.25" hidden="1" x14ac:dyDescent="0.25">
      <c r="A1438" s="5" t="s">
        <v>10</v>
      </c>
      <c r="B1438" s="5">
        <v>5350</v>
      </c>
      <c r="C1438" s="6" t="s">
        <v>1460</v>
      </c>
      <c r="D1438" s="7" t="s">
        <v>0</v>
      </c>
      <c r="E1438" s="8">
        <v>247447</v>
      </c>
    </row>
    <row r="1439" spans="1:5" ht="47.25" hidden="1" x14ac:dyDescent="0.25">
      <c r="A1439" s="5" t="s">
        <v>10</v>
      </c>
      <c r="B1439" s="5">
        <v>5351</v>
      </c>
      <c r="C1439" s="6" t="s">
        <v>1461</v>
      </c>
      <c r="D1439" s="7" t="s">
        <v>0</v>
      </c>
      <c r="E1439" s="8">
        <v>253707</v>
      </c>
    </row>
    <row r="1440" spans="1:5" ht="47.25" hidden="1" x14ac:dyDescent="0.25">
      <c r="A1440" s="5" t="s">
        <v>10</v>
      </c>
      <c r="B1440" s="5">
        <v>5352</v>
      </c>
      <c r="C1440" s="6" t="s">
        <v>1462</v>
      </c>
      <c r="D1440" s="7" t="s">
        <v>0</v>
      </c>
      <c r="E1440" s="8">
        <v>259969</v>
      </c>
    </row>
    <row r="1441" spans="1:5" ht="47.25" hidden="1" x14ac:dyDescent="0.25">
      <c r="A1441" s="5" t="s">
        <v>10</v>
      </c>
      <c r="B1441" s="5">
        <v>5353</v>
      </c>
      <c r="C1441" s="6" t="s">
        <v>1463</v>
      </c>
      <c r="D1441" s="7" t="s">
        <v>0</v>
      </c>
      <c r="E1441" s="8">
        <v>290130</v>
      </c>
    </row>
    <row r="1442" spans="1:5" ht="47.25" hidden="1" x14ac:dyDescent="0.25">
      <c r="A1442" s="5" t="s">
        <v>10</v>
      </c>
      <c r="B1442" s="5">
        <v>5354</v>
      </c>
      <c r="C1442" s="6" t="s">
        <v>1464</v>
      </c>
      <c r="D1442" s="7" t="s">
        <v>0</v>
      </c>
      <c r="E1442" s="8">
        <v>296926</v>
      </c>
    </row>
    <row r="1443" spans="1:5" ht="47.25" hidden="1" x14ac:dyDescent="0.25">
      <c r="A1443" s="5" t="s">
        <v>10</v>
      </c>
      <c r="B1443" s="5">
        <v>5355</v>
      </c>
      <c r="C1443" s="6" t="s">
        <v>1465</v>
      </c>
      <c r="D1443" s="7" t="s">
        <v>0</v>
      </c>
      <c r="E1443" s="8">
        <v>302652</v>
      </c>
    </row>
    <row r="1444" spans="1:5" ht="63" hidden="1" x14ac:dyDescent="0.25">
      <c r="A1444" s="5" t="s">
        <v>10</v>
      </c>
      <c r="B1444" s="5">
        <v>5356</v>
      </c>
      <c r="C1444" s="6" t="s">
        <v>1466</v>
      </c>
      <c r="D1444" s="7" t="s">
        <v>0</v>
      </c>
      <c r="E1444" s="8">
        <v>107732</v>
      </c>
    </row>
    <row r="1445" spans="1:5" ht="63" hidden="1" x14ac:dyDescent="0.25">
      <c r="A1445" s="5" t="s">
        <v>10</v>
      </c>
      <c r="B1445" s="5">
        <v>5357</v>
      </c>
      <c r="C1445" s="6" t="s">
        <v>1467</v>
      </c>
      <c r="D1445" s="7" t="s">
        <v>0</v>
      </c>
      <c r="E1445" s="8">
        <v>122684</v>
      </c>
    </row>
    <row r="1446" spans="1:5" ht="63" hidden="1" x14ac:dyDescent="0.25">
      <c r="A1446" s="5" t="s">
        <v>10</v>
      </c>
      <c r="B1446" s="5">
        <v>5358</v>
      </c>
      <c r="C1446" s="6" t="s">
        <v>1468</v>
      </c>
      <c r="D1446" s="7" t="s">
        <v>0</v>
      </c>
      <c r="E1446" s="8">
        <v>133206</v>
      </c>
    </row>
    <row r="1447" spans="1:5" ht="63" hidden="1" x14ac:dyDescent="0.25">
      <c r="A1447" s="5" t="s">
        <v>10</v>
      </c>
      <c r="B1447" s="5">
        <v>5359</v>
      </c>
      <c r="C1447" s="6" t="s">
        <v>1469</v>
      </c>
      <c r="D1447" s="7" t="s">
        <v>0</v>
      </c>
      <c r="E1447" s="8">
        <v>145299</v>
      </c>
    </row>
    <row r="1448" spans="1:5" ht="31.5" hidden="1" x14ac:dyDescent="0.25">
      <c r="A1448" s="5" t="s">
        <v>10</v>
      </c>
      <c r="B1448" s="5">
        <v>5360</v>
      </c>
      <c r="C1448" s="6" t="s">
        <v>1470</v>
      </c>
      <c r="D1448" s="7" t="s">
        <v>3</v>
      </c>
      <c r="E1448" s="8">
        <v>132120</v>
      </c>
    </row>
    <row r="1449" spans="1:5" ht="31.5" hidden="1" x14ac:dyDescent="0.25">
      <c r="A1449" s="5" t="s">
        <v>10</v>
      </c>
      <c r="B1449" s="5">
        <v>5361</v>
      </c>
      <c r="C1449" s="6" t="s">
        <v>1471</v>
      </c>
      <c r="D1449" s="7" t="s">
        <v>0</v>
      </c>
      <c r="E1449" s="8">
        <v>10456</v>
      </c>
    </row>
    <row r="1450" spans="1:5" ht="47.25" hidden="1" x14ac:dyDescent="0.25">
      <c r="A1450" s="5" t="s">
        <v>10</v>
      </c>
      <c r="B1450" s="5">
        <v>5362</v>
      </c>
      <c r="C1450" s="6" t="s">
        <v>1472</v>
      </c>
      <c r="D1450" s="7" t="s">
        <v>0</v>
      </c>
      <c r="E1450" s="8">
        <v>250493</v>
      </c>
    </row>
    <row r="1451" spans="1:5" ht="47.25" hidden="1" x14ac:dyDescent="0.25">
      <c r="A1451" s="5" t="s">
        <v>10</v>
      </c>
      <c r="B1451" s="5">
        <v>5363</v>
      </c>
      <c r="C1451" s="6" t="s">
        <v>1473</v>
      </c>
      <c r="D1451" s="7" t="s">
        <v>0</v>
      </c>
      <c r="E1451" s="8">
        <v>242352</v>
      </c>
    </row>
    <row r="1452" spans="1:5" ht="47.25" hidden="1" x14ac:dyDescent="0.25">
      <c r="A1452" s="5" t="s">
        <v>10</v>
      </c>
      <c r="B1452" s="5">
        <v>5364</v>
      </c>
      <c r="C1452" s="6" t="s">
        <v>1474</v>
      </c>
      <c r="D1452" s="7" t="s">
        <v>0</v>
      </c>
      <c r="E1452" s="8">
        <v>234962</v>
      </c>
    </row>
    <row r="1453" spans="1:5" ht="31.5" hidden="1" x14ac:dyDescent="0.25">
      <c r="A1453" s="5" t="s">
        <v>10</v>
      </c>
      <c r="B1453" s="5">
        <v>5365</v>
      </c>
      <c r="C1453" s="6" t="s">
        <v>1475</v>
      </c>
      <c r="D1453" s="7" t="s">
        <v>1</v>
      </c>
      <c r="E1453" s="8">
        <v>28346</v>
      </c>
    </row>
    <row r="1454" spans="1:5" ht="31.5" hidden="1" x14ac:dyDescent="0.25">
      <c r="A1454" s="5" t="s">
        <v>10</v>
      </c>
      <c r="B1454" s="5">
        <v>5366</v>
      </c>
      <c r="C1454" s="6" t="s">
        <v>1476</v>
      </c>
      <c r="D1454" s="7" t="s">
        <v>1</v>
      </c>
      <c r="E1454" s="8">
        <v>2540</v>
      </c>
    </row>
    <row r="1455" spans="1:5" ht="31.5" hidden="1" x14ac:dyDescent="0.25">
      <c r="A1455" s="5" t="s">
        <v>10</v>
      </c>
      <c r="B1455" s="5">
        <v>5368</v>
      </c>
      <c r="C1455" s="6" t="s">
        <v>1477</v>
      </c>
      <c r="D1455" s="7" t="s">
        <v>1</v>
      </c>
      <c r="E1455" s="8">
        <v>16939</v>
      </c>
    </row>
    <row r="1456" spans="1:5" ht="31.5" hidden="1" x14ac:dyDescent="0.25">
      <c r="A1456" s="5" t="s">
        <v>10</v>
      </c>
      <c r="B1456" s="5">
        <v>5369</v>
      </c>
      <c r="C1456" s="6" t="s">
        <v>1478</v>
      </c>
      <c r="D1456" s="7" t="s">
        <v>22</v>
      </c>
      <c r="E1456" s="8">
        <v>3276</v>
      </c>
    </row>
    <row r="1457" spans="1:5" ht="15.75" hidden="1" x14ac:dyDescent="0.25">
      <c r="A1457" s="5" t="s">
        <v>10</v>
      </c>
      <c r="B1457" s="5">
        <v>5370</v>
      </c>
      <c r="C1457" s="6" t="s">
        <v>1479</v>
      </c>
      <c r="D1457" s="7" t="s">
        <v>1</v>
      </c>
      <c r="E1457" s="8">
        <v>7846</v>
      </c>
    </row>
    <row r="1458" spans="1:5" ht="15.75" hidden="1" x14ac:dyDescent="0.25">
      <c r="A1458" s="5" t="s">
        <v>10</v>
      </c>
      <c r="B1458" s="5">
        <v>5371</v>
      </c>
      <c r="C1458" s="6" t="s">
        <v>1480</v>
      </c>
      <c r="D1458" s="7" t="s">
        <v>1</v>
      </c>
      <c r="E1458" s="8">
        <v>43777</v>
      </c>
    </row>
    <row r="1459" spans="1:5" ht="15.75" hidden="1" x14ac:dyDescent="0.25">
      <c r="A1459" s="5" t="s">
        <v>10</v>
      </c>
      <c r="B1459" s="5">
        <v>5372</v>
      </c>
      <c r="C1459" s="6" t="s">
        <v>1481</v>
      </c>
      <c r="D1459" s="7" t="s">
        <v>22</v>
      </c>
      <c r="E1459" s="8">
        <v>164175</v>
      </c>
    </row>
    <row r="1460" spans="1:5" ht="31.5" hidden="1" x14ac:dyDescent="0.25">
      <c r="A1460" s="5" t="s">
        <v>10</v>
      </c>
      <c r="B1460" s="5">
        <v>5373</v>
      </c>
      <c r="C1460" s="6" t="s">
        <v>1482</v>
      </c>
      <c r="D1460" s="7" t="s">
        <v>22</v>
      </c>
      <c r="E1460" s="8">
        <v>29165939</v>
      </c>
    </row>
    <row r="1461" spans="1:5" ht="63" hidden="1" x14ac:dyDescent="0.25">
      <c r="A1461" s="5" t="s">
        <v>10</v>
      </c>
      <c r="B1461" s="5">
        <v>5374</v>
      </c>
      <c r="C1461" s="6" t="s">
        <v>1483</v>
      </c>
      <c r="D1461" s="7" t="s">
        <v>0</v>
      </c>
      <c r="E1461" s="8">
        <v>180046</v>
      </c>
    </row>
    <row r="1462" spans="1:5" ht="63" hidden="1" x14ac:dyDescent="0.25">
      <c r="A1462" s="5" t="s">
        <v>10</v>
      </c>
      <c r="B1462" s="5">
        <v>5375</v>
      </c>
      <c r="C1462" s="6" t="s">
        <v>1484</v>
      </c>
      <c r="D1462" s="7" t="s">
        <v>0</v>
      </c>
      <c r="E1462" s="8">
        <v>210586</v>
      </c>
    </row>
    <row r="1463" spans="1:5" ht="15.75" hidden="1" x14ac:dyDescent="0.25">
      <c r="A1463" s="5" t="s">
        <v>10</v>
      </c>
      <c r="B1463" s="5">
        <v>5376</v>
      </c>
      <c r="C1463" s="6" t="s">
        <v>1485</v>
      </c>
      <c r="D1463" s="7" t="s">
        <v>390</v>
      </c>
      <c r="E1463" s="8">
        <v>368059</v>
      </c>
    </row>
    <row r="1464" spans="1:5" ht="63" hidden="1" x14ac:dyDescent="0.25">
      <c r="A1464" s="5" t="s">
        <v>10</v>
      </c>
      <c r="B1464" s="5">
        <v>5377</v>
      </c>
      <c r="C1464" s="6" t="s">
        <v>1486</v>
      </c>
      <c r="D1464" s="7" t="s">
        <v>0</v>
      </c>
      <c r="E1464" s="8">
        <v>263447</v>
      </c>
    </row>
    <row r="1465" spans="1:5" ht="63" hidden="1" x14ac:dyDescent="0.25">
      <c r="A1465" s="5" t="s">
        <v>10</v>
      </c>
      <c r="B1465" s="5">
        <v>5378</v>
      </c>
      <c r="C1465" s="6" t="s">
        <v>1487</v>
      </c>
      <c r="D1465" s="7" t="s">
        <v>0</v>
      </c>
      <c r="E1465" s="8">
        <v>279240</v>
      </c>
    </row>
    <row r="1466" spans="1:5" ht="47.25" hidden="1" x14ac:dyDescent="0.25">
      <c r="A1466" s="5" t="s">
        <v>10</v>
      </c>
      <c r="B1466" s="5">
        <v>5380</v>
      </c>
      <c r="C1466" s="6" t="s">
        <v>1488</v>
      </c>
      <c r="D1466" s="7" t="s">
        <v>0</v>
      </c>
      <c r="E1466" s="8">
        <v>35054</v>
      </c>
    </row>
    <row r="1467" spans="1:5" ht="47.25" hidden="1" x14ac:dyDescent="0.25">
      <c r="A1467" s="5" t="s">
        <v>10</v>
      </c>
      <c r="B1467" s="5">
        <v>5381</v>
      </c>
      <c r="C1467" s="6" t="s">
        <v>1489</v>
      </c>
      <c r="D1467" s="7" t="s">
        <v>19</v>
      </c>
      <c r="E1467" s="8">
        <v>337573</v>
      </c>
    </row>
    <row r="1468" spans="1:5" ht="47.25" hidden="1" x14ac:dyDescent="0.25">
      <c r="A1468" s="5" t="s">
        <v>10</v>
      </c>
      <c r="B1468" s="5">
        <v>5382</v>
      </c>
      <c r="C1468" s="6" t="s">
        <v>1490</v>
      </c>
      <c r="D1468" s="7" t="s">
        <v>19</v>
      </c>
      <c r="E1468" s="8">
        <v>58640</v>
      </c>
    </row>
    <row r="1469" spans="1:5" ht="31.5" hidden="1" x14ac:dyDescent="0.25">
      <c r="A1469" s="5" t="s">
        <v>10</v>
      </c>
      <c r="B1469" s="5">
        <v>5383</v>
      </c>
      <c r="C1469" s="6" t="s">
        <v>1491</v>
      </c>
      <c r="D1469" s="7" t="s">
        <v>19</v>
      </c>
      <c r="E1469" s="8">
        <v>7296</v>
      </c>
    </row>
    <row r="1470" spans="1:5" ht="63" hidden="1" x14ac:dyDescent="0.25">
      <c r="A1470" s="5" t="s">
        <v>10</v>
      </c>
      <c r="B1470" s="5">
        <v>5384</v>
      </c>
      <c r="C1470" s="6" t="s">
        <v>1492</v>
      </c>
      <c r="D1470" s="7" t="s">
        <v>22</v>
      </c>
      <c r="E1470" s="8">
        <v>8777598</v>
      </c>
    </row>
    <row r="1471" spans="1:5" ht="63" hidden="1" x14ac:dyDescent="0.25">
      <c r="A1471" s="5" t="s">
        <v>10</v>
      </c>
      <c r="B1471" s="5">
        <v>5385</v>
      </c>
      <c r="C1471" s="6" t="s">
        <v>1493</v>
      </c>
      <c r="D1471" s="7" t="s">
        <v>22</v>
      </c>
      <c r="E1471" s="8">
        <v>6376517</v>
      </c>
    </row>
    <row r="1472" spans="1:5" ht="15.75" hidden="1" x14ac:dyDescent="0.25">
      <c r="A1472" s="5" t="s">
        <v>10</v>
      </c>
      <c r="B1472" s="5">
        <v>5387</v>
      </c>
      <c r="C1472" s="6" t="s">
        <v>1494</v>
      </c>
      <c r="D1472" s="7" t="s">
        <v>22</v>
      </c>
      <c r="E1472" s="8">
        <v>473779</v>
      </c>
    </row>
    <row r="1473" spans="1:5" ht="47.25" hidden="1" x14ac:dyDescent="0.25">
      <c r="A1473" s="5" t="s">
        <v>10</v>
      </c>
      <c r="B1473" s="5">
        <v>5388</v>
      </c>
      <c r="C1473" s="6" t="s">
        <v>1495</v>
      </c>
      <c r="D1473" s="7" t="s">
        <v>22</v>
      </c>
      <c r="E1473" s="8">
        <v>508515</v>
      </c>
    </row>
    <row r="1474" spans="1:5" ht="15.75" hidden="1" x14ac:dyDescent="0.25">
      <c r="A1474" s="5" t="s">
        <v>10</v>
      </c>
      <c r="B1474" s="5">
        <v>5391</v>
      </c>
      <c r="C1474" s="6" t="s">
        <v>1496</v>
      </c>
      <c r="D1474" s="7" t="s">
        <v>3</v>
      </c>
      <c r="E1474" s="8">
        <v>25072</v>
      </c>
    </row>
    <row r="1475" spans="1:5" ht="15.75" hidden="1" x14ac:dyDescent="0.25">
      <c r="A1475" s="5" t="s">
        <v>10</v>
      </c>
      <c r="B1475" s="5">
        <v>5392</v>
      </c>
      <c r="C1475" s="6" t="s">
        <v>1497</v>
      </c>
      <c r="D1475" s="7" t="s">
        <v>390</v>
      </c>
      <c r="E1475" s="8">
        <v>200564</v>
      </c>
    </row>
    <row r="1476" spans="1:5" ht="31.5" hidden="1" x14ac:dyDescent="0.25">
      <c r="A1476" s="5" t="s">
        <v>10</v>
      </c>
      <c r="B1476" s="5">
        <v>5394</v>
      </c>
      <c r="C1476" s="6" t="s">
        <v>1498</v>
      </c>
      <c r="D1476" s="7" t="s">
        <v>19</v>
      </c>
      <c r="E1476" s="8">
        <v>168909</v>
      </c>
    </row>
    <row r="1477" spans="1:5" ht="47.25" hidden="1" x14ac:dyDescent="0.25">
      <c r="A1477" s="5" t="s">
        <v>10</v>
      </c>
      <c r="B1477" s="5">
        <v>5395</v>
      </c>
      <c r="C1477" s="6" t="s">
        <v>1499</v>
      </c>
      <c r="D1477" s="7" t="s">
        <v>19</v>
      </c>
      <c r="E1477" s="8">
        <v>30088</v>
      </c>
    </row>
    <row r="1478" spans="1:5" ht="47.25" hidden="1" x14ac:dyDescent="0.25">
      <c r="A1478" s="5" t="s">
        <v>10</v>
      </c>
      <c r="B1478" s="5">
        <v>5396</v>
      </c>
      <c r="C1478" s="6" t="s">
        <v>1500</v>
      </c>
      <c r="D1478" s="7" t="s">
        <v>0</v>
      </c>
      <c r="E1478" s="8">
        <v>757281</v>
      </c>
    </row>
    <row r="1479" spans="1:5" ht="47.25" hidden="1" x14ac:dyDescent="0.25">
      <c r="A1479" s="5" t="s">
        <v>10</v>
      </c>
      <c r="B1479" s="5">
        <v>5397</v>
      </c>
      <c r="C1479" s="6" t="s">
        <v>1501</v>
      </c>
      <c r="D1479" s="7" t="s">
        <v>19</v>
      </c>
      <c r="E1479" s="8">
        <v>23118</v>
      </c>
    </row>
    <row r="1480" spans="1:5" ht="31.5" hidden="1" x14ac:dyDescent="0.25">
      <c r="A1480" s="5" t="s">
        <v>10</v>
      </c>
      <c r="B1480" s="5">
        <v>5398</v>
      </c>
      <c r="C1480" s="6" t="s">
        <v>1502</v>
      </c>
      <c r="D1480" s="7" t="s">
        <v>19</v>
      </c>
      <c r="E1480" s="8">
        <v>928680</v>
      </c>
    </row>
    <row r="1481" spans="1:5" ht="15.75" hidden="1" x14ac:dyDescent="0.25">
      <c r="A1481" s="5" t="s">
        <v>10</v>
      </c>
      <c r="B1481" s="5">
        <v>5404</v>
      </c>
      <c r="C1481" s="6" t="s">
        <v>1503</v>
      </c>
      <c r="D1481" s="7" t="s">
        <v>368</v>
      </c>
      <c r="E1481" s="8">
        <v>4964</v>
      </c>
    </row>
    <row r="1482" spans="1:5" ht="47.25" hidden="1" x14ac:dyDescent="0.25">
      <c r="A1482" s="5" t="s">
        <v>10</v>
      </c>
      <c r="B1482" s="5">
        <v>5409</v>
      </c>
      <c r="C1482" s="6" t="s">
        <v>1504</v>
      </c>
      <c r="D1482" s="7" t="s">
        <v>22</v>
      </c>
      <c r="E1482" s="8">
        <v>296832</v>
      </c>
    </row>
    <row r="1483" spans="1:5" ht="31.5" hidden="1" x14ac:dyDescent="0.25">
      <c r="A1483" s="5" t="s">
        <v>10</v>
      </c>
      <c r="B1483" s="5">
        <v>5412</v>
      </c>
      <c r="C1483" s="6" t="s">
        <v>1505</v>
      </c>
      <c r="D1483" s="7" t="s">
        <v>0</v>
      </c>
      <c r="E1483" s="8">
        <v>94385</v>
      </c>
    </row>
    <row r="1484" spans="1:5" ht="47.25" hidden="1" x14ac:dyDescent="0.25">
      <c r="A1484" s="5" t="s">
        <v>10</v>
      </c>
      <c r="B1484" s="5">
        <v>5413</v>
      </c>
      <c r="C1484" s="6" t="s">
        <v>1506</v>
      </c>
      <c r="D1484" s="7" t="s">
        <v>0</v>
      </c>
      <c r="E1484" s="8">
        <v>65387</v>
      </c>
    </row>
    <row r="1485" spans="1:5" ht="31.5" hidden="1" x14ac:dyDescent="0.25">
      <c r="A1485" s="5" t="s">
        <v>10</v>
      </c>
      <c r="B1485" s="5">
        <v>5415</v>
      </c>
      <c r="C1485" s="6" t="s">
        <v>1507</v>
      </c>
      <c r="D1485" s="7" t="s">
        <v>0</v>
      </c>
      <c r="E1485" s="8">
        <v>56963</v>
      </c>
    </row>
    <row r="1486" spans="1:5" ht="31.5" hidden="1" x14ac:dyDescent="0.25">
      <c r="A1486" s="5" t="s">
        <v>10</v>
      </c>
      <c r="B1486" s="5">
        <v>5416</v>
      </c>
      <c r="C1486" s="6" t="s">
        <v>1508</v>
      </c>
      <c r="D1486" s="7" t="s">
        <v>0</v>
      </c>
      <c r="E1486" s="8">
        <v>39981</v>
      </c>
    </row>
    <row r="1487" spans="1:5" ht="15.75" hidden="1" x14ac:dyDescent="0.25">
      <c r="A1487" s="5" t="s">
        <v>10</v>
      </c>
      <c r="B1487" s="5">
        <v>5418</v>
      </c>
      <c r="C1487" s="6" t="s">
        <v>1509</v>
      </c>
      <c r="D1487" s="7" t="s">
        <v>0</v>
      </c>
      <c r="E1487" s="8">
        <v>59060</v>
      </c>
    </row>
    <row r="1488" spans="1:5" ht="47.25" hidden="1" x14ac:dyDescent="0.25">
      <c r="A1488" s="5" t="s">
        <v>10</v>
      </c>
      <c r="B1488" s="5">
        <v>5421</v>
      </c>
      <c r="C1488" s="6" t="s">
        <v>1510</v>
      </c>
      <c r="D1488" s="7" t="s">
        <v>0</v>
      </c>
      <c r="E1488" s="8">
        <v>700920</v>
      </c>
    </row>
    <row r="1489" spans="1:5" ht="47.25" hidden="1" x14ac:dyDescent="0.25">
      <c r="A1489" s="5" t="s">
        <v>10</v>
      </c>
      <c r="B1489" s="5">
        <v>5422</v>
      </c>
      <c r="C1489" s="6" t="s">
        <v>1511</v>
      </c>
      <c r="D1489" s="7" t="s">
        <v>0</v>
      </c>
      <c r="E1489" s="8">
        <v>709034</v>
      </c>
    </row>
    <row r="1490" spans="1:5" ht="47.25" hidden="1" x14ac:dyDescent="0.25">
      <c r="A1490" s="5" t="s">
        <v>10</v>
      </c>
      <c r="B1490" s="5">
        <v>5426</v>
      </c>
      <c r="C1490" s="6" t="s">
        <v>1512</v>
      </c>
      <c r="D1490" s="7" t="s">
        <v>0</v>
      </c>
      <c r="E1490" s="8">
        <v>607848</v>
      </c>
    </row>
    <row r="1491" spans="1:5" ht="47.25" hidden="1" x14ac:dyDescent="0.25">
      <c r="A1491" s="5" t="s">
        <v>10</v>
      </c>
      <c r="B1491" s="5">
        <v>5428</v>
      </c>
      <c r="C1491" s="6" t="s">
        <v>1513</v>
      </c>
      <c r="D1491" s="7" t="s">
        <v>0</v>
      </c>
      <c r="E1491" s="8">
        <v>701223</v>
      </c>
    </row>
    <row r="1492" spans="1:5" ht="31.5" hidden="1" x14ac:dyDescent="0.25">
      <c r="A1492" s="5" t="s">
        <v>10</v>
      </c>
      <c r="B1492" s="5">
        <v>5431</v>
      </c>
      <c r="C1492" s="6" t="s">
        <v>1514</v>
      </c>
      <c r="D1492" s="7" t="s">
        <v>19</v>
      </c>
      <c r="E1492" s="8">
        <v>48602</v>
      </c>
    </row>
    <row r="1493" spans="1:5" ht="15.75" hidden="1" x14ac:dyDescent="0.25">
      <c r="A1493" s="5" t="s">
        <v>10</v>
      </c>
      <c r="B1493" s="5">
        <v>5432</v>
      </c>
      <c r="C1493" s="6" t="s">
        <v>1515</v>
      </c>
      <c r="D1493" s="7" t="s">
        <v>19</v>
      </c>
      <c r="E1493" s="8">
        <v>54696</v>
      </c>
    </row>
    <row r="1494" spans="1:5" ht="31.5" hidden="1" x14ac:dyDescent="0.25">
      <c r="A1494" s="5" t="s">
        <v>10</v>
      </c>
      <c r="B1494" s="5">
        <v>5433</v>
      </c>
      <c r="C1494" s="6" t="s">
        <v>1516</v>
      </c>
      <c r="D1494" s="7" t="s">
        <v>19</v>
      </c>
      <c r="E1494" s="8">
        <v>50665</v>
      </c>
    </row>
    <row r="1495" spans="1:5" ht="63" hidden="1" x14ac:dyDescent="0.25">
      <c r="A1495" s="5" t="s">
        <v>10</v>
      </c>
      <c r="B1495" s="5">
        <v>5442</v>
      </c>
      <c r="C1495" s="6" t="s">
        <v>1517</v>
      </c>
      <c r="D1495" s="7" t="s">
        <v>1</v>
      </c>
      <c r="E1495" s="8">
        <v>71332</v>
      </c>
    </row>
    <row r="1496" spans="1:5" ht="31.5" hidden="1" x14ac:dyDescent="0.25">
      <c r="A1496" s="5" t="s">
        <v>10</v>
      </c>
      <c r="B1496" s="5">
        <v>5443</v>
      </c>
      <c r="C1496" s="6" t="s">
        <v>1518</v>
      </c>
      <c r="D1496" s="7" t="s">
        <v>19</v>
      </c>
      <c r="E1496" s="8">
        <v>28922</v>
      </c>
    </row>
    <row r="1497" spans="1:5" ht="63" hidden="1" x14ac:dyDescent="0.25">
      <c r="A1497" s="5" t="s">
        <v>10</v>
      </c>
      <c r="B1497" s="5">
        <v>5452</v>
      </c>
      <c r="C1497" s="6" t="s">
        <v>1519</v>
      </c>
      <c r="D1497" s="7" t="s">
        <v>1</v>
      </c>
      <c r="E1497" s="8">
        <v>59946</v>
      </c>
    </row>
    <row r="1498" spans="1:5" ht="63" hidden="1" x14ac:dyDescent="0.25">
      <c r="A1498" s="5" t="s">
        <v>10</v>
      </c>
      <c r="B1498" s="5">
        <v>5455</v>
      </c>
      <c r="C1498" s="6" t="s">
        <v>1520</v>
      </c>
      <c r="D1498" s="7" t="s">
        <v>1</v>
      </c>
      <c r="E1498" s="8">
        <v>151888</v>
      </c>
    </row>
    <row r="1499" spans="1:5" ht="31.5" hidden="1" x14ac:dyDescent="0.25">
      <c r="A1499" s="5" t="s">
        <v>10</v>
      </c>
      <c r="B1499" s="5">
        <v>5456</v>
      </c>
      <c r="C1499" s="6" t="s">
        <v>1521</v>
      </c>
      <c r="D1499" s="7" t="s">
        <v>19</v>
      </c>
      <c r="E1499" s="8">
        <v>36786</v>
      </c>
    </row>
    <row r="1500" spans="1:5" ht="31.5" hidden="1" x14ac:dyDescent="0.25">
      <c r="A1500" s="5" t="s">
        <v>10</v>
      </c>
      <c r="B1500" s="5">
        <v>5459</v>
      </c>
      <c r="C1500" s="6" t="s">
        <v>1522</v>
      </c>
      <c r="D1500" s="7" t="s">
        <v>1</v>
      </c>
      <c r="E1500" s="8">
        <v>70023</v>
      </c>
    </row>
    <row r="1501" spans="1:5" ht="31.5" hidden="1" x14ac:dyDescent="0.25">
      <c r="A1501" s="5" t="s">
        <v>10</v>
      </c>
      <c r="B1501" s="5">
        <v>5461</v>
      </c>
      <c r="C1501" s="6" t="s">
        <v>1523</v>
      </c>
      <c r="D1501" s="7" t="s">
        <v>19</v>
      </c>
      <c r="E1501" s="8">
        <v>18897</v>
      </c>
    </row>
    <row r="1502" spans="1:5" ht="47.25" hidden="1" x14ac:dyDescent="0.25">
      <c r="A1502" s="5" t="s">
        <v>10</v>
      </c>
      <c r="B1502" s="5">
        <v>5462</v>
      </c>
      <c r="C1502" s="6" t="s">
        <v>1524</v>
      </c>
      <c r="D1502" s="7" t="s">
        <v>22</v>
      </c>
      <c r="E1502" s="8">
        <v>94909</v>
      </c>
    </row>
    <row r="1503" spans="1:5" ht="47.25" hidden="1" x14ac:dyDescent="0.25">
      <c r="A1503" s="5" t="s">
        <v>10</v>
      </c>
      <c r="B1503" s="5">
        <v>5463</v>
      </c>
      <c r="C1503" s="6" t="s">
        <v>1525</v>
      </c>
      <c r="D1503" s="7" t="s">
        <v>22</v>
      </c>
      <c r="E1503" s="8">
        <v>145108</v>
      </c>
    </row>
    <row r="1504" spans="1:5" ht="31.5" hidden="1" x14ac:dyDescent="0.25">
      <c r="A1504" s="5" t="s">
        <v>10</v>
      </c>
      <c r="B1504" s="5">
        <v>5466</v>
      </c>
      <c r="C1504" s="6" t="s">
        <v>1526</v>
      </c>
      <c r="D1504" s="7" t="s">
        <v>19</v>
      </c>
      <c r="E1504" s="8">
        <v>10846</v>
      </c>
    </row>
    <row r="1505" spans="1:5" ht="31.5" hidden="1" x14ac:dyDescent="0.25">
      <c r="A1505" s="5" t="s">
        <v>10</v>
      </c>
      <c r="B1505" s="5">
        <v>5467</v>
      </c>
      <c r="C1505" s="6" t="s">
        <v>1527</v>
      </c>
      <c r="D1505" s="7" t="s">
        <v>19</v>
      </c>
      <c r="E1505" s="8">
        <v>96282</v>
      </c>
    </row>
    <row r="1506" spans="1:5" ht="31.5" hidden="1" x14ac:dyDescent="0.25">
      <c r="A1506" s="5" t="s">
        <v>10</v>
      </c>
      <c r="B1506" s="5">
        <v>5469</v>
      </c>
      <c r="C1506" s="6" t="s">
        <v>1528</v>
      </c>
      <c r="D1506" s="7" t="s">
        <v>19</v>
      </c>
      <c r="E1506" s="8">
        <v>11431</v>
      </c>
    </row>
    <row r="1507" spans="1:5" ht="15.75" hidden="1" x14ac:dyDescent="0.25">
      <c r="A1507" s="5" t="s">
        <v>10</v>
      </c>
      <c r="B1507" s="5">
        <v>5471</v>
      </c>
      <c r="C1507" s="6" t="s">
        <v>1529</v>
      </c>
      <c r="D1507" s="7" t="s">
        <v>19</v>
      </c>
      <c r="E1507" s="8">
        <v>7321</v>
      </c>
    </row>
    <row r="1508" spans="1:5" ht="31.5" hidden="1" x14ac:dyDescent="0.25">
      <c r="A1508" s="5" t="s">
        <v>10</v>
      </c>
      <c r="B1508" s="5">
        <v>5472</v>
      </c>
      <c r="C1508" s="6" t="s">
        <v>1530</v>
      </c>
      <c r="D1508" s="7" t="s">
        <v>19</v>
      </c>
      <c r="E1508" s="8">
        <v>5386</v>
      </c>
    </row>
    <row r="1509" spans="1:5" ht="47.25" hidden="1" x14ac:dyDescent="0.25">
      <c r="A1509" s="5" t="s">
        <v>10</v>
      </c>
      <c r="B1509" s="5">
        <v>5494</v>
      </c>
      <c r="C1509" s="6" t="s">
        <v>1531</v>
      </c>
      <c r="D1509" s="7" t="s">
        <v>22</v>
      </c>
      <c r="E1509" s="8">
        <v>351108</v>
      </c>
    </row>
    <row r="1510" spans="1:5" ht="31.5" hidden="1" x14ac:dyDescent="0.25">
      <c r="A1510" s="5" t="s">
        <v>10</v>
      </c>
      <c r="B1510" s="5">
        <v>5501</v>
      </c>
      <c r="C1510" s="6" t="s">
        <v>1532</v>
      </c>
      <c r="D1510" s="7" t="s">
        <v>22</v>
      </c>
      <c r="E1510" s="8">
        <v>300647</v>
      </c>
    </row>
    <row r="1511" spans="1:5" ht="47.25" hidden="1" x14ac:dyDescent="0.25">
      <c r="A1511" s="5" t="s">
        <v>10</v>
      </c>
      <c r="B1511" s="5">
        <v>5502</v>
      </c>
      <c r="C1511" s="6" t="s">
        <v>1533</v>
      </c>
      <c r="D1511" s="7" t="s">
        <v>22</v>
      </c>
      <c r="E1511" s="8">
        <v>335555</v>
      </c>
    </row>
    <row r="1512" spans="1:5" ht="63" hidden="1" x14ac:dyDescent="0.25">
      <c r="A1512" s="5" t="s">
        <v>10</v>
      </c>
      <c r="B1512" s="5">
        <v>5523</v>
      </c>
      <c r="C1512" s="6" t="s">
        <v>1534</v>
      </c>
      <c r="D1512" s="7" t="s">
        <v>22</v>
      </c>
      <c r="E1512" s="8">
        <v>16587</v>
      </c>
    </row>
    <row r="1513" spans="1:5" ht="63" hidden="1" x14ac:dyDescent="0.25">
      <c r="A1513" s="5" t="s">
        <v>10</v>
      </c>
      <c r="B1513" s="5">
        <v>5524</v>
      </c>
      <c r="C1513" s="6" t="s">
        <v>1535</v>
      </c>
      <c r="D1513" s="7" t="s">
        <v>22</v>
      </c>
      <c r="E1513" s="8">
        <v>42916</v>
      </c>
    </row>
    <row r="1514" spans="1:5" ht="63" hidden="1" x14ac:dyDescent="0.25">
      <c r="A1514" s="5" t="s">
        <v>10</v>
      </c>
      <c r="B1514" s="5">
        <v>5525</v>
      </c>
      <c r="C1514" s="6" t="s">
        <v>1536</v>
      </c>
      <c r="D1514" s="7" t="s">
        <v>22</v>
      </c>
      <c r="E1514" s="8">
        <v>46904</v>
      </c>
    </row>
    <row r="1515" spans="1:5" ht="31.5" hidden="1" x14ac:dyDescent="0.25">
      <c r="A1515" s="5" t="s">
        <v>10</v>
      </c>
      <c r="B1515" s="5">
        <v>5527</v>
      </c>
      <c r="C1515" s="6" t="s">
        <v>1537</v>
      </c>
      <c r="D1515" s="7" t="s">
        <v>19</v>
      </c>
      <c r="E1515" s="8">
        <v>14434</v>
      </c>
    </row>
    <row r="1516" spans="1:5" ht="31.5" hidden="1" x14ac:dyDescent="0.25">
      <c r="A1516" s="5" t="s">
        <v>10</v>
      </c>
      <c r="B1516" s="5">
        <v>5528</v>
      </c>
      <c r="C1516" s="6" t="s">
        <v>1538</v>
      </c>
      <c r="D1516" s="7" t="s">
        <v>19</v>
      </c>
      <c r="E1516" s="8">
        <v>10477</v>
      </c>
    </row>
    <row r="1517" spans="1:5" ht="15.75" hidden="1" x14ac:dyDescent="0.25">
      <c r="A1517" s="5" t="s">
        <v>10</v>
      </c>
      <c r="B1517" s="5">
        <v>5535</v>
      </c>
      <c r="C1517" s="6" t="s">
        <v>1539</v>
      </c>
      <c r="D1517" s="7" t="s">
        <v>390</v>
      </c>
      <c r="E1517" s="8">
        <v>144128</v>
      </c>
    </row>
    <row r="1518" spans="1:5" ht="15.75" hidden="1" x14ac:dyDescent="0.25">
      <c r="A1518" s="5" t="s">
        <v>10</v>
      </c>
      <c r="B1518" s="5">
        <v>5536</v>
      </c>
      <c r="C1518" s="6" t="s">
        <v>1540</v>
      </c>
      <c r="D1518" s="7" t="s">
        <v>3</v>
      </c>
      <c r="E1518" s="8">
        <v>18016</v>
      </c>
    </row>
    <row r="1519" spans="1:5" ht="31.5" hidden="1" x14ac:dyDescent="0.25">
      <c r="A1519" s="5" t="s">
        <v>10</v>
      </c>
      <c r="B1519" s="5">
        <v>5540</v>
      </c>
      <c r="C1519" s="6" t="s">
        <v>1541</v>
      </c>
      <c r="D1519" s="7" t="s">
        <v>19</v>
      </c>
      <c r="E1519" s="8">
        <v>1909</v>
      </c>
    </row>
    <row r="1520" spans="1:5" ht="31.5" hidden="1" x14ac:dyDescent="0.25">
      <c r="A1520" s="5" t="s">
        <v>10</v>
      </c>
      <c r="B1520" s="5">
        <v>5541</v>
      </c>
      <c r="C1520" s="6" t="s">
        <v>1542</v>
      </c>
      <c r="D1520" s="7" t="s">
        <v>19</v>
      </c>
      <c r="E1520" s="8">
        <v>2722</v>
      </c>
    </row>
    <row r="1521" spans="1:5" ht="31.5" hidden="1" x14ac:dyDescent="0.25">
      <c r="A1521" s="5" t="s">
        <v>10</v>
      </c>
      <c r="B1521" s="5">
        <v>5542</v>
      </c>
      <c r="C1521" s="6" t="s">
        <v>1543</v>
      </c>
      <c r="D1521" s="7" t="s">
        <v>19</v>
      </c>
      <c r="E1521" s="8">
        <v>3767</v>
      </c>
    </row>
    <row r="1522" spans="1:5" ht="31.5" hidden="1" x14ac:dyDescent="0.25">
      <c r="A1522" s="5" t="s">
        <v>10</v>
      </c>
      <c r="B1522" s="5">
        <v>5543</v>
      </c>
      <c r="C1522" s="6" t="s">
        <v>1544</v>
      </c>
      <c r="D1522" s="7" t="s">
        <v>19</v>
      </c>
      <c r="E1522" s="8">
        <v>5740</v>
      </c>
    </row>
    <row r="1523" spans="1:5" ht="63" hidden="1" x14ac:dyDescent="0.25">
      <c r="A1523" s="5" t="s">
        <v>10</v>
      </c>
      <c r="B1523" s="5">
        <v>5545</v>
      </c>
      <c r="C1523" s="6" t="s">
        <v>1545</v>
      </c>
      <c r="D1523" s="7" t="s">
        <v>19</v>
      </c>
      <c r="E1523" s="8">
        <v>39099</v>
      </c>
    </row>
    <row r="1524" spans="1:5" ht="63" hidden="1" x14ac:dyDescent="0.25">
      <c r="A1524" s="5" t="s">
        <v>10</v>
      </c>
      <c r="B1524" s="5">
        <v>5546</v>
      </c>
      <c r="C1524" s="6" t="s">
        <v>1546</v>
      </c>
      <c r="D1524" s="7" t="s">
        <v>19</v>
      </c>
      <c r="E1524" s="8">
        <v>57517</v>
      </c>
    </row>
    <row r="1525" spans="1:5" ht="63" hidden="1" x14ac:dyDescent="0.25">
      <c r="A1525" s="5" t="s">
        <v>10</v>
      </c>
      <c r="B1525" s="5">
        <v>5547</v>
      </c>
      <c r="C1525" s="6" t="s">
        <v>1547</v>
      </c>
      <c r="D1525" s="7" t="s">
        <v>19</v>
      </c>
      <c r="E1525" s="8">
        <v>38227</v>
      </c>
    </row>
    <row r="1526" spans="1:5" ht="63" hidden="1" x14ac:dyDescent="0.25">
      <c r="A1526" s="5" t="s">
        <v>10</v>
      </c>
      <c r="B1526" s="5">
        <v>5548</v>
      </c>
      <c r="C1526" s="6" t="s">
        <v>1548</v>
      </c>
      <c r="D1526" s="7" t="s">
        <v>19</v>
      </c>
      <c r="E1526" s="8">
        <v>16409</v>
      </c>
    </row>
    <row r="1527" spans="1:5" ht="63" hidden="1" x14ac:dyDescent="0.25">
      <c r="A1527" s="5" t="s">
        <v>10</v>
      </c>
      <c r="B1527" s="5">
        <v>5549</v>
      </c>
      <c r="C1527" s="6" t="s">
        <v>1549</v>
      </c>
      <c r="D1527" s="7" t="s">
        <v>19</v>
      </c>
      <c r="E1527" s="8">
        <v>125353</v>
      </c>
    </row>
    <row r="1528" spans="1:5" ht="63" hidden="1" x14ac:dyDescent="0.25">
      <c r="A1528" s="5" t="s">
        <v>10</v>
      </c>
      <c r="B1528" s="5">
        <v>5550</v>
      </c>
      <c r="C1528" s="6" t="s">
        <v>1550</v>
      </c>
      <c r="D1528" s="7" t="s">
        <v>19</v>
      </c>
      <c r="E1528" s="8">
        <v>93761</v>
      </c>
    </row>
    <row r="1529" spans="1:5" ht="63" hidden="1" x14ac:dyDescent="0.25">
      <c r="A1529" s="5" t="s">
        <v>10</v>
      </c>
      <c r="B1529" s="5">
        <v>5551</v>
      </c>
      <c r="C1529" s="6" t="s">
        <v>1551</v>
      </c>
      <c r="D1529" s="7" t="s">
        <v>19</v>
      </c>
      <c r="E1529" s="8">
        <v>21776</v>
      </c>
    </row>
    <row r="1530" spans="1:5" ht="47.25" hidden="1" x14ac:dyDescent="0.25">
      <c r="A1530" s="5" t="s">
        <v>10</v>
      </c>
      <c r="B1530" s="5">
        <v>5552</v>
      </c>
      <c r="C1530" s="6" t="s">
        <v>1552</v>
      </c>
      <c r="D1530" s="7" t="s">
        <v>22</v>
      </c>
      <c r="E1530" s="8">
        <v>11761</v>
      </c>
    </row>
    <row r="1531" spans="1:5" ht="47.25" hidden="1" x14ac:dyDescent="0.25">
      <c r="A1531" s="5" t="s">
        <v>10</v>
      </c>
      <c r="B1531" s="5">
        <v>5556</v>
      </c>
      <c r="C1531" s="6" t="s">
        <v>1553</v>
      </c>
      <c r="D1531" s="7" t="s">
        <v>19</v>
      </c>
      <c r="E1531" s="8">
        <v>21894</v>
      </c>
    </row>
    <row r="1532" spans="1:5" ht="31.5" hidden="1" x14ac:dyDescent="0.25">
      <c r="A1532" s="5" t="s">
        <v>10</v>
      </c>
      <c r="B1532" s="5">
        <v>5557</v>
      </c>
      <c r="C1532" s="6" t="s">
        <v>1554</v>
      </c>
      <c r="D1532" s="7" t="s">
        <v>19</v>
      </c>
      <c r="E1532" s="8">
        <v>48691</v>
      </c>
    </row>
    <row r="1533" spans="1:5" ht="31.5" hidden="1" x14ac:dyDescent="0.25">
      <c r="A1533" s="5" t="s">
        <v>10</v>
      </c>
      <c r="B1533" s="5">
        <v>5558</v>
      </c>
      <c r="C1533" s="6" t="s">
        <v>1555</v>
      </c>
      <c r="D1533" s="7" t="s">
        <v>19</v>
      </c>
      <c r="E1533" s="8">
        <v>69592</v>
      </c>
    </row>
    <row r="1534" spans="1:5" ht="63" hidden="1" x14ac:dyDescent="0.25">
      <c r="A1534" s="5" t="s">
        <v>10</v>
      </c>
      <c r="B1534" s="5">
        <v>5561</v>
      </c>
      <c r="C1534" s="6" t="s">
        <v>1556</v>
      </c>
      <c r="D1534" s="7" t="s">
        <v>19</v>
      </c>
      <c r="E1534" s="8">
        <v>94831</v>
      </c>
    </row>
    <row r="1535" spans="1:5" ht="63" hidden="1" x14ac:dyDescent="0.25">
      <c r="A1535" s="5" t="s">
        <v>10</v>
      </c>
      <c r="B1535" s="5">
        <v>5562</v>
      </c>
      <c r="C1535" s="6" t="s">
        <v>1557</v>
      </c>
      <c r="D1535" s="7" t="s">
        <v>19</v>
      </c>
      <c r="E1535" s="8">
        <v>38905</v>
      </c>
    </row>
    <row r="1536" spans="1:5" ht="31.5" hidden="1" x14ac:dyDescent="0.25">
      <c r="A1536" s="5" t="s">
        <v>10</v>
      </c>
      <c r="B1536" s="5">
        <v>5567</v>
      </c>
      <c r="C1536" s="6" t="s">
        <v>1558</v>
      </c>
      <c r="D1536" s="7" t="s">
        <v>19</v>
      </c>
      <c r="E1536" s="8">
        <v>8153</v>
      </c>
    </row>
    <row r="1537" spans="1:5" ht="63" hidden="1" x14ac:dyDescent="0.25">
      <c r="A1537" s="5" t="s">
        <v>10</v>
      </c>
      <c r="B1537" s="5">
        <v>5570</v>
      </c>
      <c r="C1537" s="6" t="s">
        <v>1559</v>
      </c>
      <c r="D1537" s="7" t="s">
        <v>19</v>
      </c>
      <c r="E1537" s="8">
        <v>183352</v>
      </c>
    </row>
    <row r="1538" spans="1:5" ht="63" hidden="1" x14ac:dyDescent="0.25">
      <c r="A1538" s="5" t="s">
        <v>10</v>
      </c>
      <c r="B1538" s="5">
        <v>5571</v>
      </c>
      <c r="C1538" s="6" t="s">
        <v>1560</v>
      </c>
      <c r="D1538" s="7" t="s">
        <v>19</v>
      </c>
      <c r="E1538" s="8">
        <v>36283</v>
      </c>
    </row>
    <row r="1539" spans="1:5" ht="63" hidden="1" x14ac:dyDescent="0.25">
      <c r="A1539" s="5" t="s">
        <v>10</v>
      </c>
      <c r="B1539" s="5">
        <v>5572</v>
      </c>
      <c r="C1539" s="6" t="s">
        <v>1561</v>
      </c>
      <c r="D1539" s="7" t="s">
        <v>19</v>
      </c>
      <c r="E1539" s="8">
        <v>20337</v>
      </c>
    </row>
    <row r="1540" spans="1:5" ht="63" hidden="1" x14ac:dyDescent="0.25">
      <c r="A1540" s="5" t="s">
        <v>10</v>
      </c>
      <c r="B1540" s="5">
        <v>5573</v>
      </c>
      <c r="C1540" s="6" t="s">
        <v>1562</v>
      </c>
      <c r="D1540" s="7" t="s">
        <v>19</v>
      </c>
      <c r="E1540" s="8">
        <v>13045</v>
      </c>
    </row>
    <row r="1541" spans="1:5" ht="63" hidden="1" x14ac:dyDescent="0.25">
      <c r="A1541" s="5" t="s">
        <v>10</v>
      </c>
      <c r="B1541" s="5">
        <v>5574</v>
      </c>
      <c r="C1541" s="6" t="s">
        <v>1563</v>
      </c>
      <c r="D1541" s="7" t="s">
        <v>19</v>
      </c>
      <c r="E1541" s="8">
        <v>9107</v>
      </c>
    </row>
    <row r="1542" spans="1:5" ht="63" hidden="1" x14ac:dyDescent="0.25">
      <c r="A1542" s="5" t="s">
        <v>10</v>
      </c>
      <c r="B1542" s="5">
        <v>5575</v>
      </c>
      <c r="C1542" s="6" t="s">
        <v>1564</v>
      </c>
      <c r="D1542" s="7" t="s">
        <v>19</v>
      </c>
      <c r="E1542" s="8">
        <v>30728</v>
      </c>
    </row>
    <row r="1543" spans="1:5" ht="63" hidden="1" x14ac:dyDescent="0.25">
      <c r="A1543" s="5" t="s">
        <v>10</v>
      </c>
      <c r="B1543" s="5">
        <v>5576</v>
      </c>
      <c r="C1543" s="6" t="s">
        <v>1565</v>
      </c>
      <c r="D1543" s="7" t="s">
        <v>19</v>
      </c>
      <c r="E1543" s="8">
        <v>11076</v>
      </c>
    </row>
    <row r="1544" spans="1:5" ht="63" hidden="1" x14ac:dyDescent="0.25">
      <c r="A1544" s="5" t="s">
        <v>10</v>
      </c>
      <c r="B1544" s="5">
        <v>5577</v>
      </c>
      <c r="C1544" s="6" t="s">
        <v>1566</v>
      </c>
      <c r="D1544" s="7" t="s">
        <v>19</v>
      </c>
      <c r="E1544" s="8">
        <v>145807</v>
      </c>
    </row>
    <row r="1545" spans="1:5" ht="63" hidden="1" x14ac:dyDescent="0.25">
      <c r="A1545" s="5" t="s">
        <v>10</v>
      </c>
      <c r="B1545" s="5">
        <v>5581</v>
      </c>
      <c r="C1545" s="6" t="s">
        <v>1567</v>
      </c>
      <c r="D1545" s="7" t="s">
        <v>19</v>
      </c>
      <c r="E1545" s="8">
        <v>250997</v>
      </c>
    </row>
    <row r="1546" spans="1:5" ht="63" hidden="1" x14ac:dyDescent="0.25">
      <c r="A1546" s="5" t="s">
        <v>10</v>
      </c>
      <c r="B1546" s="5">
        <v>5582</v>
      </c>
      <c r="C1546" s="6" t="s">
        <v>1568</v>
      </c>
      <c r="D1546" s="7" t="s">
        <v>19</v>
      </c>
      <c r="E1546" s="8">
        <v>29293</v>
      </c>
    </row>
    <row r="1547" spans="1:5" ht="63" hidden="1" x14ac:dyDescent="0.25">
      <c r="A1547" s="5" t="s">
        <v>10</v>
      </c>
      <c r="B1547" s="5">
        <v>5585</v>
      </c>
      <c r="C1547" s="6" t="s">
        <v>1569</v>
      </c>
      <c r="D1547" s="7" t="s">
        <v>22</v>
      </c>
      <c r="E1547" s="8">
        <v>44043</v>
      </c>
    </row>
    <row r="1548" spans="1:5" ht="31.5" hidden="1" x14ac:dyDescent="0.25">
      <c r="A1548" s="5" t="s">
        <v>10</v>
      </c>
      <c r="B1548" s="5">
        <v>5586</v>
      </c>
      <c r="C1548" s="6" t="s">
        <v>1570</v>
      </c>
      <c r="D1548" s="7" t="s">
        <v>19</v>
      </c>
      <c r="E1548" s="8">
        <v>22621</v>
      </c>
    </row>
    <row r="1549" spans="1:5" ht="31.5" hidden="1" x14ac:dyDescent="0.25">
      <c r="A1549" s="5" t="s">
        <v>10</v>
      </c>
      <c r="B1549" s="5">
        <v>5587</v>
      </c>
      <c r="C1549" s="6" t="s">
        <v>1571</v>
      </c>
      <c r="D1549" s="7" t="s">
        <v>19</v>
      </c>
      <c r="E1549" s="8">
        <v>32140</v>
      </c>
    </row>
    <row r="1550" spans="1:5" ht="63" hidden="1" x14ac:dyDescent="0.25">
      <c r="A1550" s="5" t="s">
        <v>10</v>
      </c>
      <c r="B1550" s="5">
        <v>5588</v>
      </c>
      <c r="C1550" s="6" t="s">
        <v>1572</v>
      </c>
      <c r="D1550" s="7" t="s">
        <v>19</v>
      </c>
      <c r="E1550" s="8">
        <v>96980</v>
      </c>
    </row>
    <row r="1551" spans="1:5" ht="63" hidden="1" x14ac:dyDescent="0.25">
      <c r="A1551" s="5" t="s">
        <v>10</v>
      </c>
      <c r="B1551" s="5">
        <v>5591</v>
      </c>
      <c r="C1551" s="6" t="s">
        <v>1573</v>
      </c>
      <c r="D1551" s="7" t="s">
        <v>19</v>
      </c>
      <c r="E1551" s="8">
        <v>212464</v>
      </c>
    </row>
    <row r="1552" spans="1:5" ht="47.25" hidden="1" x14ac:dyDescent="0.25">
      <c r="A1552" s="5" t="s">
        <v>10</v>
      </c>
      <c r="B1552" s="5">
        <v>5595</v>
      </c>
      <c r="C1552" s="6" t="s">
        <v>1574</v>
      </c>
      <c r="D1552" s="7" t="s">
        <v>19</v>
      </c>
      <c r="E1552" s="8">
        <v>97862</v>
      </c>
    </row>
    <row r="1553" spans="1:5" ht="63" hidden="1" x14ac:dyDescent="0.25">
      <c r="A1553" s="5" t="s">
        <v>10</v>
      </c>
      <c r="B1553" s="5">
        <v>5599</v>
      </c>
      <c r="C1553" s="6" t="s">
        <v>1575</v>
      </c>
      <c r="D1553" s="7" t="s">
        <v>19</v>
      </c>
      <c r="E1553" s="8">
        <v>236449</v>
      </c>
    </row>
    <row r="1554" spans="1:5" ht="63" hidden="1" x14ac:dyDescent="0.25">
      <c r="A1554" s="5" t="s">
        <v>10</v>
      </c>
      <c r="B1554" s="5">
        <v>5602</v>
      </c>
      <c r="C1554" s="6" t="s">
        <v>1576</v>
      </c>
      <c r="D1554" s="7" t="s">
        <v>19</v>
      </c>
      <c r="E1554" s="8">
        <v>2453869</v>
      </c>
    </row>
    <row r="1555" spans="1:5" ht="47.25" hidden="1" x14ac:dyDescent="0.25">
      <c r="A1555" s="5" t="s">
        <v>10</v>
      </c>
      <c r="B1555" s="5">
        <v>5603</v>
      </c>
      <c r="C1555" s="6" t="s">
        <v>1577</v>
      </c>
      <c r="D1555" s="7" t="s">
        <v>19</v>
      </c>
      <c r="E1555" s="8">
        <v>61401</v>
      </c>
    </row>
    <row r="1556" spans="1:5" ht="47.25" hidden="1" x14ac:dyDescent="0.25">
      <c r="A1556" s="5" t="s">
        <v>10</v>
      </c>
      <c r="B1556" s="5">
        <v>5604</v>
      </c>
      <c r="C1556" s="6" t="s">
        <v>1578</v>
      </c>
      <c r="D1556" s="7" t="s">
        <v>19</v>
      </c>
      <c r="E1556" s="8">
        <v>67192</v>
      </c>
    </row>
    <row r="1557" spans="1:5" ht="47.25" hidden="1" x14ac:dyDescent="0.25">
      <c r="A1557" s="5" t="s">
        <v>10</v>
      </c>
      <c r="B1557" s="5">
        <v>5606</v>
      </c>
      <c r="C1557" s="6" t="s">
        <v>1579</v>
      </c>
      <c r="D1557" s="7" t="s">
        <v>19</v>
      </c>
      <c r="E1557" s="8">
        <v>122730</v>
      </c>
    </row>
    <row r="1558" spans="1:5" ht="63" hidden="1" x14ac:dyDescent="0.25">
      <c r="A1558" s="5" t="s">
        <v>10</v>
      </c>
      <c r="B1558" s="5">
        <v>5610</v>
      </c>
      <c r="C1558" s="6" t="s">
        <v>1580</v>
      </c>
      <c r="D1558" s="7" t="s">
        <v>19</v>
      </c>
      <c r="E1558" s="8">
        <v>115352</v>
      </c>
    </row>
    <row r="1559" spans="1:5" ht="31.5" hidden="1" x14ac:dyDescent="0.25">
      <c r="A1559" s="5" t="s">
        <v>10</v>
      </c>
      <c r="B1559" s="5">
        <v>5611</v>
      </c>
      <c r="C1559" s="6" t="s">
        <v>1581</v>
      </c>
      <c r="D1559" s="7" t="s">
        <v>19</v>
      </c>
      <c r="E1559" s="8">
        <v>54996</v>
      </c>
    </row>
    <row r="1560" spans="1:5" ht="47.25" hidden="1" x14ac:dyDescent="0.25">
      <c r="A1560" s="5" t="s">
        <v>10</v>
      </c>
      <c r="B1560" s="5">
        <v>5616</v>
      </c>
      <c r="C1560" s="6" t="s">
        <v>1582</v>
      </c>
      <c r="D1560" s="7" t="s">
        <v>19</v>
      </c>
      <c r="E1560" s="8">
        <v>7879</v>
      </c>
    </row>
    <row r="1561" spans="1:5" ht="31.5" hidden="1" x14ac:dyDescent="0.25">
      <c r="A1561" s="5" t="s">
        <v>10</v>
      </c>
      <c r="B1561" s="5">
        <v>5621</v>
      </c>
      <c r="C1561" s="6" t="s">
        <v>1583</v>
      </c>
      <c r="D1561" s="7" t="s">
        <v>19</v>
      </c>
      <c r="E1561" s="8">
        <v>18841</v>
      </c>
    </row>
    <row r="1562" spans="1:5" ht="63" hidden="1" x14ac:dyDescent="0.25">
      <c r="A1562" s="5" t="s">
        <v>10</v>
      </c>
      <c r="B1562" s="5">
        <v>5625</v>
      </c>
      <c r="C1562" s="6" t="s">
        <v>1584</v>
      </c>
      <c r="D1562" s="7" t="s">
        <v>22</v>
      </c>
      <c r="E1562" s="8">
        <v>95692</v>
      </c>
    </row>
    <row r="1563" spans="1:5" ht="63" hidden="1" x14ac:dyDescent="0.25">
      <c r="A1563" s="5" t="s">
        <v>10</v>
      </c>
      <c r="B1563" s="5">
        <v>5626</v>
      </c>
      <c r="C1563" s="6" t="s">
        <v>1585</v>
      </c>
      <c r="D1563" s="7" t="s">
        <v>22</v>
      </c>
      <c r="E1563" s="8">
        <v>7635</v>
      </c>
    </row>
    <row r="1564" spans="1:5" ht="47.25" hidden="1" x14ac:dyDescent="0.25">
      <c r="A1564" s="5" t="s">
        <v>10</v>
      </c>
      <c r="B1564" s="5">
        <v>5628</v>
      </c>
      <c r="C1564" s="6" t="s">
        <v>1586</v>
      </c>
      <c r="D1564" s="7" t="s">
        <v>19</v>
      </c>
      <c r="E1564" s="8">
        <v>8170</v>
      </c>
    </row>
    <row r="1565" spans="1:5" ht="31.5" hidden="1" x14ac:dyDescent="0.25">
      <c r="A1565" s="5" t="s">
        <v>10</v>
      </c>
      <c r="B1565" s="5">
        <v>5629</v>
      </c>
      <c r="C1565" s="6" t="s">
        <v>1587</v>
      </c>
      <c r="D1565" s="7" t="s">
        <v>19</v>
      </c>
      <c r="E1565" s="8">
        <v>28587</v>
      </c>
    </row>
    <row r="1566" spans="1:5" ht="31.5" hidden="1" x14ac:dyDescent="0.25">
      <c r="A1566" s="5" t="s">
        <v>10</v>
      </c>
      <c r="B1566" s="5">
        <v>5630</v>
      </c>
      <c r="C1566" s="6" t="s">
        <v>1588</v>
      </c>
      <c r="D1566" s="7" t="s">
        <v>19</v>
      </c>
      <c r="E1566" s="8">
        <v>27792</v>
      </c>
    </row>
    <row r="1567" spans="1:5" ht="31.5" hidden="1" x14ac:dyDescent="0.25">
      <c r="A1567" s="5" t="s">
        <v>10</v>
      </c>
      <c r="B1567" s="5">
        <v>5634</v>
      </c>
      <c r="C1567" s="6" t="s">
        <v>1589</v>
      </c>
      <c r="D1567" s="7" t="s">
        <v>19</v>
      </c>
      <c r="E1567" s="8">
        <v>2918</v>
      </c>
    </row>
    <row r="1568" spans="1:5" ht="31.5" hidden="1" x14ac:dyDescent="0.25">
      <c r="A1568" s="5" t="s">
        <v>10</v>
      </c>
      <c r="B1568" s="5">
        <v>5641</v>
      </c>
      <c r="C1568" s="6" t="s">
        <v>1590</v>
      </c>
      <c r="D1568" s="7" t="s">
        <v>1</v>
      </c>
      <c r="E1568" s="8">
        <v>93367</v>
      </c>
    </row>
    <row r="1569" spans="1:5" ht="31.5" hidden="1" x14ac:dyDescent="0.25">
      <c r="A1569" s="5" t="s">
        <v>10</v>
      </c>
      <c r="B1569" s="5">
        <v>5642</v>
      </c>
      <c r="C1569" s="6" t="s">
        <v>1591</v>
      </c>
      <c r="D1569" s="7" t="s">
        <v>1</v>
      </c>
      <c r="E1569" s="8">
        <v>14698</v>
      </c>
    </row>
    <row r="1570" spans="1:5" ht="47.25" hidden="1" x14ac:dyDescent="0.25">
      <c r="A1570" s="5" t="s">
        <v>10</v>
      </c>
      <c r="B1570" s="5">
        <v>5644</v>
      </c>
      <c r="C1570" s="6" t="s">
        <v>1592</v>
      </c>
      <c r="D1570" s="7" t="s">
        <v>1</v>
      </c>
      <c r="E1570" s="8">
        <v>9535</v>
      </c>
    </row>
    <row r="1571" spans="1:5" ht="31.5" hidden="1" x14ac:dyDescent="0.25">
      <c r="A1571" s="5" t="s">
        <v>10</v>
      </c>
      <c r="B1571" s="5">
        <v>5645</v>
      </c>
      <c r="C1571" s="6" t="s">
        <v>1593</v>
      </c>
      <c r="D1571" s="7" t="s">
        <v>1</v>
      </c>
      <c r="E1571" s="8">
        <v>7005</v>
      </c>
    </row>
    <row r="1572" spans="1:5" ht="31.5" hidden="1" x14ac:dyDescent="0.25">
      <c r="A1572" s="5" t="s">
        <v>10</v>
      </c>
      <c r="B1572" s="5">
        <v>5646</v>
      </c>
      <c r="C1572" s="6" t="s">
        <v>1594</v>
      </c>
      <c r="D1572" s="7" t="s">
        <v>19</v>
      </c>
      <c r="E1572" s="8">
        <v>6259</v>
      </c>
    </row>
    <row r="1573" spans="1:5" ht="15.75" hidden="1" x14ac:dyDescent="0.25">
      <c r="A1573" s="5" t="s">
        <v>10</v>
      </c>
      <c r="B1573" s="5">
        <v>5647</v>
      </c>
      <c r="C1573" s="6" t="s">
        <v>1595</v>
      </c>
      <c r="D1573" s="7" t="s">
        <v>1</v>
      </c>
      <c r="E1573" s="8">
        <v>8495</v>
      </c>
    </row>
    <row r="1574" spans="1:5" ht="63" hidden="1" x14ac:dyDescent="0.25">
      <c r="A1574" s="5" t="s">
        <v>10</v>
      </c>
      <c r="B1574" s="5">
        <v>5683</v>
      </c>
      <c r="C1574" s="6" t="s">
        <v>1596</v>
      </c>
      <c r="D1574" s="7" t="s">
        <v>22</v>
      </c>
      <c r="E1574" s="8">
        <v>204633</v>
      </c>
    </row>
    <row r="1575" spans="1:5" ht="31.5" hidden="1" x14ac:dyDescent="0.25">
      <c r="A1575" s="5" t="s">
        <v>10</v>
      </c>
      <c r="B1575" s="5">
        <v>5684</v>
      </c>
      <c r="C1575" s="6" t="s">
        <v>1597</v>
      </c>
      <c r="D1575" s="7" t="s">
        <v>22</v>
      </c>
      <c r="E1575" s="8">
        <v>482126</v>
      </c>
    </row>
    <row r="1576" spans="1:5" ht="31.5" hidden="1" x14ac:dyDescent="0.25">
      <c r="A1576" s="5" t="s">
        <v>10</v>
      </c>
      <c r="B1576" s="5">
        <v>5686</v>
      </c>
      <c r="C1576" s="6" t="s">
        <v>1598</v>
      </c>
      <c r="D1576" s="7" t="s">
        <v>0</v>
      </c>
      <c r="E1576" s="8">
        <v>804264</v>
      </c>
    </row>
    <row r="1577" spans="1:5" ht="47.25" hidden="1" x14ac:dyDescent="0.25">
      <c r="A1577" s="5" t="s">
        <v>10</v>
      </c>
      <c r="B1577" s="5">
        <v>5688</v>
      </c>
      <c r="C1577" s="6" t="s">
        <v>1599</v>
      </c>
      <c r="D1577" s="7" t="s">
        <v>22</v>
      </c>
      <c r="E1577" s="8">
        <v>2957818</v>
      </c>
    </row>
    <row r="1578" spans="1:5" ht="63" hidden="1" x14ac:dyDescent="0.25">
      <c r="A1578" s="5" t="s">
        <v>10</v>
      </c>
      <c r="B1578" s="5">
        <v>5690</v>
      </c>
      <c r="C1578" s="6" t="s">
        <v>1600</v>
      </c>
      <c r="D1578" s="7" t="s">
        <v>22</v>
      </c>
      <c r="E1578" s="8">
        <v>256153</v>
      </c>
    </row>
    <row r="1579" spans="1:5" ht="63" hidden="1" x14ac:dyDescent="0.25">
      <c r="A1579" s="5" t="s">
        <v>10</v>
      </c>
      <c r="B1579" s="5">
        <v>5691</v>
      </c>
      <c r="C1579" s="6" t="s">
        <v>1601</v>
      </c>
      <c r="D1579" s="7" t="s">
        <v>22</v>
      </c>
      <c r="E1579" s="8">
        <v>441215</v>
      </c>
    </row>
    <row r="1580" spans="1:5" ht="47.25" hidden="1" x14ac:dyDescent="0.25">
      <c r="A1580" s="5" t="s">
        <v>10</v>
      </c>
      <c r="B1580" s="5">
        <v>5692</v>
      </c>
      <c r="C1580" s="6" t="s">
        <v>1602</v>
      </c>
      <c r="D1580" s="7" t="s">
        <v>22</v>
      </c>
      <c r="E1580" s="8">
        <v>769267</v>
      </c>
    </row>
    <row r="1581" spans="1:5" ht="63" hidden="1" x14ac:dyDescent="0.25">
      <c r="A1581" s="5" t="s">
        <v>10</v>
      </c>
      <c r="B1581" s="5">
        <v>5693</v>
      </c>
      <c r="C1581" s="6" t="s">
        <v>1603</v>
      </c>
      <c r="D1581" s="7" t="s">
        <v>22</v>
      </c>
      <c r="E1581" s="8">
        <v>784209</v>
      </c>
    </row>
    <row r="1582" spans="1:5" ht="47.25" hidden="1" x14ac:dyDescent="0.25">
      <c r="A1582" s="5" t="s">
        <v>10</v>
      </c>
      <c r="B1582" s="5">
        <v>5696</v>
      </c>
      <c r="C1582" s="6" t="s">
        <v>1604</v>
      </c>
      <c r="D1582" s="7" t="s">
        <v>22</v>
      </c>
      <c r="E1582" s="8">
        <v>443451</v>
      </c>
    </row>
    <row r="1583" spans="1:5" ht="63" hidden="1" x14ac:dyDescent="0.25">
      <c r="A1583" s="5" t="s">
        <v>10</v>
      </c>
      <c r="B1583" s="5">
        <v>5697</v>
      </c>
      <c r="C1583" s="6" t="s">
        <v>1605</v>
      </c>
      <c r="D1583" s="7" t="s">
        <v>22</v>
      </c>
      <c r="E1583" s="8">
        <v>462808</v>
      </c>
    </row>
    <row r="1584" spans="1:5" ht="63" hidden="1" x14ac:dyDescent="0.25">
      <c r="A1584" s="5" t="s">
        <v>10</v>
      </c>
      <c r="B1584" s="5">
        <v>5698</v>
      </c>
      <c r="C1584" s="6" t="s">
        <v>1606</v>
      </c>
      <c r="D1584" s="7" t="s">
        <v>22</v>
      </c>
      <c r="E1584" s="8">
        <v>227693</v>
      </c>
    </row>
    <row r="1585" spans="1:5" ht="63" hidden="1" x14ac:dyDescent="0.25">
      <c r="A1585" s="5" t="s">
        <v>10</v>
      </c>
      <c r="B1585" s="5">
        <v>5699</v>
      </c>
      <c r="C1585" s="6" t="s">
        <v>1607</v>
      </c>
      <c r="D1585" s="7" t="s">
        <v>22</v>
      </c>
      <c r="E1585" s="8">
        <v>315796</v>
      </c>
    </row>
    <row r="1586" spans="1:5" ht="63" hidden="1" x14ac:dyDescent="0.25">
      <c r="A1586" s="5" t="s">
        <v>10</v>
      </c>
      <c r="B1586" s="5">
        <v>5700</v>
      </c>
      <c r="C1586" s="6" t="s">
        <v>1608</v>
      </c>
      <c r="D1586" s="7" t="s">
        <v>22</v>
      </c>
      <c r="E1586" s="8">
        <v>121248</v>
      </c>
    </row>
    <row r="1587" spans="1:5" ht="63" hidden="1" x14ac:dyDescent="0.25">
      <c r="A1587" s="5" t="s">
        <v>10</v>
      </c>
      <c r="B1587" s="5">
        <v>5701</v>
      </c>
      <c r="C1587" s="6" t="s">
        <v>1609</v>
      </c>
      <c r="D1587" s="7" t="s">
        <v>19</v>
      </c>
      <c r="E1587" s="8">
        <v>76143</v>
      </c>
    </row>
    <row r="1588" spans="1:5" ht="63" hidden="1" x14ac:dyDescent="0.25">
      <c r="A1588" s="5" t="s">
        <v>10</v>
      </c>
      <c r="B1588" s="5">
        <v>5702</v>
      </c>
      <c r="C1588" s="6" t="s">
        <v>1610</v>
      </c>
      <c r="D1588" s="7" t="s">
        <v>22</v>
      </c>
      <c r="E1588" s="8">
        <v>177323</v>
      </c>
    </row>
    <row r="1589" spans="1:5" ht="63" hidden="1" x14ac:dyDescent="0.25">
      <c r="A1589" s="5" t="s">
        <v>10</v>
      </c>
      <c r="B1589" s="5">
        <v>5705</v>
      </c>
      <c r="C1589" s="6" t="s">
        <v>1611</v>
      </c>
      <c r="D1589" s="7" t="s">
        <v>22</v>
      </c>
      <c r="E1589" s="8">
        <v>833712</v>
      </c>
    </row>
    <row r="1590" spans="1:5" ht="31.5" hidden="1" x14ac:dyDescent="0.25">
      <c r="A1590" s="5" t="s">
        <v>10</v>
      </c>
      <c r="B1590" s="5">
        <v>5708</v>
      </c>
      <c r="C1590" s="6" t="s">
        <v>1612</v>
      </c>
      <c r="D1590" s="7" t="s">
        <v>0</v>
      </c>
      <c r="E1590" s="8">
        <v>150750</v>
      </c>
    </row>
    <row r="1591" spans="1:5" ht="15.75" hidden="1" x14ac:dyDescent="0.25">
      <c r="A1591" s="5" t="s">
        <v>10</v>
      </c>
      <c r="B1591" s="5">
        <v>5710</v>
      </c>
      <c r="C1591" s="6" t="s">
        <v>1613</v>
      </c>
      <c r="D1591" s="7" t="s">
        <v>0</v>
      </c>
      <c r="E1591" s="8">
        <v>52557</v>
      </c>
    </row>
    <row r="1592" spans="1:5" ht="31.5" hidden="1" x14ac:dyDescent="0.25">
      <c r="A1592" s="5" t="s">
        <v>10</v>
      </c>
      <c r="B1592" s="5">
        <v>5712</v>
      </c>
      <c r="C1592" s="6" t="s">
        <v>1614</v>
      </c>
      <c r="D1592" s="7" t="s">
        <v>22</v>
      </c>
      <c r="E1592" s="8">
        <v>1279068</v>
      </c>
    </row>
    <row r="1593" spans="1:5" ht="31.5" hidden="1" x14ac:dyDescent="0.25">
      <c r="A1593" s="5" t="s">
        <v>10</v>
      </c>
      <c r="B1593" s="5">
        <v>5713</v>
      </c>
      <c r="C1593" s="6" t="s">
        <v>1615</v>
      </c>
      <c r="D1593" s="7" t="s">
        <v>22</v>
      </c>
      <c r="E1593" s="8">
        <v>1036902</v>
      </c>
    </row>
    <row r="1594" spans="1:5" ht="31.5" hidden="1" x14ac:dyDescent="0.25">
      <c r="A1594" s="5" t="s">
        <v>10</v>
      </c>
      <c r="B1594" s="5">
        <v>5714</v>
      </c>
      <c r="C1594" s="6" t="s">
        <v>1616</v>
      </c>
      <c r="D1594" s="7" t="s">
        <v>22</v>
      </c>
      <c r="E1594" s="8">
        <v>1914920</v>
      </c>
    </row>
    <row r="1595" spans="1:5" ht="31.5" hidden="1" x14ac:dyDescent="0.25">
      <c r="A1595" s="5" t="s">
        <v>10</v>
      </c>
      <c r="B1595" s="5">
        <v>5715</v>
      </c>
      <c r="C1595" s="6" t="s">
        <v>1617</v>
      </c>
      <c r="D1595" s="7" t="s">
        <v>22</v>
      </c>
      <c r="E1595" s="8">
        <v>1874073</v>
      </c>
    </row>
    <row r="1596" spans="1:5" ht="31.5" hidden="1" x14ac:dyDescent="0.25">
      <c r="A1596" s="5" t="s">
        <v>10</v>
      </c>
      <c r="B1596" s="5">
        <v>5717</v>
      </c>
      <c r="C1596" s="6" t="s">
        <v>1618</v>
      </c>
      <c r="D1596" s="7" t="s">
        <v>22</v>
      </c>
      <c r="E1596" s="8">
        <v>2111841</v>
      </c>
    </row>
    <row r="1597" spans="1:5" ht="47.25" hidden="1" x14ac:dyDescent="0.25">
      <c r="A1597" s="5" t="s">
        <v>10</v>
      </c>
      <c r="B1597" s="5">
        <v>5727</v>
      </c>
      <c r="C1597" s="6" t="s">
        <v>1619</v>
      </c>
      <c r="D1597" s="7" t="s">
        <v>19</v>
      </c>
      <c r="E1597" s="8">
        <v>92898</v>
      </c>
    </row>
    <row r="1598" spans="1:5" ht="47.25" hidden="1" x14ac:dyDescent="0.25">
      <c r="A1598" s="5" t="s">
        <v>10</v>
      </c>
      <c r="B1598" s="5">
        <v>5728</v>
      </c>
      <c r="C1598" s="6" t="s">
        <v>1620</v>
      </c>
      <c r="D1598" s="7" t="s">
        <v>19</v>
      </c>
      <c r="E1598" s="8">
        <v>106538</v>
      </c>
    </row>
    <row r="1599" spans="1:5" ht="47.25" hidden="1" x14ac:dyDescent="0.25">
      <c r="A1599" s="5" t="s">
        <v>10</v>
      </c>
      <c r="B1599" s="5">
        <v>5729</v>
      </c>
      <c r="C1599" s="6" t="s">
        <v>1621</v>
      </c>
      <c r="D1599" s="7" t="s">
        <v>22</v>
      </c>
      <c r="E1599" s="8">
        <v>998687</v>
      </c>
    </row>
    <row r="1600" spans="1:5" ht="78.75" hidden="1" x14ac:dyDescent="0.25">
      <c r="A1600" s="5" t="s">
        <v>10</v>
      </c>
      <c r="B1600" s="5">
        <v>5730</v>
      </c>
      <c r="C1600" s="6" t="s">
        <v>1622</v>
      </c>
      <c r="D1600" s="7" t="s">
        <v>19</v>
      </c>
      <c r="E1600" s="8">
        <v>4342</v>
      </c>
    </row>
    <row r="1601" spans="1:5" ht="15.75" hidden="1" x14ac:dyDescent="0.25">
      <c r="A1601" s="5" t="s">
        <v>10</v>
      </c>
      <c r="B1601" s="5">
        <v>5731</v>
      </c>
      <c r="C1601" s="6" t="s">
        <v>1623</v>
      </c>
      <c r="D1601" s="7" t="s">
        <v>390</v>
      </c>
      <c r="E1601" s="8">
        <v>203076</v>
      </c>
    </row>
    <row r="1602" spans="1:5" ht="15.75" hidden="1" x14ac:dyDescent="0.25">
      <c r="A1602" s="5" t="s">
        <v>10</v>
      </c>
      <c r="B1602" s="5">
        <v>5732</v>
      </c>
      <c r="C1602" s="6" t="s">
        <v>1624</v>
      </c>
      <c r="D1602" s="7" t="s">
        <v>390</v>
      </c>
      <c r="E1602" s="8">
        <v>270768</v>
      </c>
    </row>
    <row r="1603" spans="1:5" ht="63" hidden="1" x14ac:dyDescent="0.25">
      <c r="A1603" s="5" t="s">
        <v>10</v>
      </c>
      <c r="B1603" s="5">
        <v>5733</v>
      </c>
      <c r="C1603" s="6" t="s">
        <v>1625</v>
      </c>
      <c r="D1603" s="7" t="s">
        <v>1</v>
      </c>
      <c r="E1603" s="8">
        <v>37042</v>
      </c>
    </row>
    <row r="1604" spans="1:5" ht="47.25" hidden="1" x14ac:dyDescent="0.25">
      <c r="A1604" s="5" t="s">
        <v>10</v>
      </c>
      <c r="B1604" s="5">
        <v>5734</v>
      </c>
      <c r="C1604" s="6" t="s">
        <v>1626</v>
      </c>
      <c r="D1604" s="7" t="s">
        <v>1</v>
      </c>
      <c r="E1604" s="8">
        <v>39050</v>
      </c>
    </row>
    <row r="1605" spans="1:5" ht="47.25" hidden="1" x14ac:dyDescent="0.25">
      <c r="A1605" s="5" t="s">
        <v>10</v>
      </c>
      <c r="B1605" s="5">
        <v>5735</v>
      </c>
      <c r="C1605" s="6" t="s">
        <v>1627</v>
      </c>
      <c r="D1605" s="7" t="s">
        <v>1</v>
      </c>
      <c r="E1605" s="8">
        <v>40028</v>
      </c>
    </row>
    <row r="1606" spans="1:5" ht="47.25" hidden="1" x14ac:dyDescent="0.25">
      <c r="A1606" s="5" t="s">
        <v>10</v>
      </c>
      <c r="B1606" s="5">
        <v>5736</v>
      </c>
      <c r="C1606" s="6" t="s">
        <v>1628</v>
      </c>
      <c r="D1606" s="7" t="s">
        <v>19</v>
      </c>
      <c r="E1606" s="8">
        <v>8164</v>
      </c>
    </row>
    <row r="1607" spans="1:5" ht="63" hidden="1" x14ac:dyDescent="0.25">
      <c r="A1607" s="5" t="s">
        <v>10</v>
      </c>
      <c r="B1607" s="5">
        <v>5737</v>
      </c>
      <c r="C1607" s="6" t="s">
        <v>1629</v>
      </c>
      <c r="D1607" s="7" t="s">
        <v>1</v>
      </c>
      <c r="E1607" s="8">
        <v>37488</v>
      </c>
    </row>
    <row r="1608" spans="1:5" ht="63" hidden="1" x14ac:dyDescent="0.25">
      <c r="A1608" s="5" t="s">
        <v>10</v>
      </c>
      <c r="B1608" s="5">
        <v>5738</v>
      </c>
      <c r="C1608" s="6" t="s">
        <v>1630</v>
      </c>
      <c r="D1608" s="7" t="s">
        <v>1</v>
      </c>
      <c r="E1608" s="8">
        <v>94027</v>
      </c>
    </row>
    <row r="1609" spans="1:5" ht="31.5" hidden="1" x14ac:dyDescent="0.25">
      <c r="A1609" s="5" t="s">
        <v>10</v>
      </c>
      <c r="B1609" s="5">
        <v>5746</v>
      </c>
      <c r="C1609" s="6" t="s">
        <v>1631</v>
      </c>
      <c r="D1609" s="7" t="s">
        <v>22</v>
      </c>
      <c r="E1609" s="8">
        <v>62530</v>
      </c>
    </row>
    <row r="1610" spans="1:5" ht="63" hidden="1" x14ac:dyDescent="0.25">
      <c r="A1610" s="5" t="s">
        <v>10</v>
      </c>
      <c r="B1610" s="5">
        <v>5747</v>
      </c>
      <c r="C1610" s="6" t="s">
        <v>1632</v>
      </c>
      <c r="D1610" s="7" t="s">
        <v>22</v>
      </c>
      <c r="E1610" s="8">
        <v>4207305</v>
      </c>
    </row>
    <row r="1611" spans="1:5" ht="63" hidden="1" x14ac:dyDescent="0.25">
      <c r="A1611" s="5" t="s">
        <v>10</v>
      </c>
      <c r="B1611" s="5">
        <v>5748</v>
      </c>
      <c r="C1611" s="6" t="s">
        <v>1633</v>
      </c>
      <c r="D1611" s="7" t="s">
        <v>22</v>
      </c>
      <c r="E1611" s="8">
        <v>190592</v>
      </c>
    </row>
    <row r="1612" spans="1:5" ht="31.5" hidden="1" x14ac:dyDescent="0.25">
      <c r="A1612" s="5" t="s">
        <v>10</v>
      </c>
      <c r="B1612" s="5">
        <v>5749</v>
      </c>
      <c r="C1612" s="6" t="s">
        <v>1634</v>
      </c>
      <c r="D1612" s="7" t="s">
        <v>22</v>
      </c>
      <c r="E1612" s="8">
        <v>120428</v>
      </c>
    </row>
    <row r="1613" spans="1:5" ht="31.5" hidden="1" x14ac:dyDescent="0.25">
      <c r="A1613" s="5" t="s">
        <v>10</v>
      </c>
      <c r="B1613" s="5">
        <v>5750</v>
      </c>
      <c r="C1613" s="6" t="s">
        <v>1635</v>
      </c>
      <c r="D1613" s="7" t="s">
        <v>22</v>
      </c>
      <c r="E1613" s="8">
        <v>295686</v>
      </c>
    </row>
    <row r="1614" spans="1:5" ht="31.5" hidden="1" x14ac:dyDescent="0.25">
      <c r="A1614" s="5" t="s">
        <v>10</v>
      </c>
      <c r="B1614" s="5">
        <v>5751</v>
      </c>
      <c r="C1614" s="6" t="s">
        <v>1636</v>
      </c>
      <c r="D1614" s="7" t="s">
        <v>22</v>
      </c>
      <c r="E1614" s="8">
        <v>2076022</v>
      </c>
    </row>
    <row r="1615" spans="1:5" ht="63" hidden="1" x14ac:dyDescent="0.25">
      <c r="A1615" s="5" t="s">
        <v>10</v>
      </c>
      <c r="B1615" s="5">
        <v>5752</v>
      </c>
      <c r="C1615" s="6" t="s">
        <v>1637</v>
      </c>
      <c r="D1615" s="7" t="s">
        <v>22</v>
      </c>
      <c r="E1615" s="8">
        <v>519673</v>
      </c>
    </row>
    <row r="1616" spans="1:5" ht="63" hidden="1" x14ac:dyDescent="0.25">
      <c r="A1616" s="5" t="s">
        <v>10</v>
      </c>
      <c r="B1616" s="5">
        <v>5753</v>
      </c>
      <c r="C1616" s="6" t="s">
        <v>1638</v>
      </c>
      <c r="D1616" s="7" t="s">
        <v>22</v>
      </c>
      <c r="E1616" s="8">
        <v>271673</v>
      </c>
    </row>
    <row r="1617" spans="1:5" ht="63" hidden="1" x14ac:dyDescent="0.25">
      <c r="A1617" s="5" t="s">
        <v>10</v>
      </c>
      <c r="B1617" s="5">
        <v>5754</v>
      </c>
      <c r="C1617" s="6" t="s">
        <v>1639</v>
      </c>
      <c r="D1617" s="7" t="s">
        <v>22</v>
      </c>
      <c r="E1617" s="8">
        <v>468104</v>
      </c>
    </row>
    <row r="1618" spans="1:5" ht="47.25" hidden="1" x14ac:dyDescent="0.25">
      <c r="A1618" s="5" t="s">
        <v>10</v>
      </c>
      <c r="B1618" s="5">
        <v>5759</v>
      </c>
      <c r="C1618" s="6" t="s">
        <v>1640</v>
      </c>
      <c r="D1618" s="7" t="s">
        <v>22</v>
      </c>
      <c r="E1618" s="8">
        <v>10122</v>
      </c>
    </row>
    <row r="1619" spans="1:5" ht="31.5" hidden="1" x14ac:dyDescent="0.25">
      <c r="A1619" s="5" t="s">
        <v>10</v>
      </c>
      <c r="B1619" s="5">
        <v>5760</v>
      </c>
      <c r="C1619" s="6" t="s">
        <v>1641</v>
      </c>
      <c r="D1619" s="7" t="s">
        <v>19</v>
      </c>
      <c r="E1619" s="8">
        <v>12548</v>
      </c>
    </row>
    <row r="1620" spans="1:5" ht="31.5" hidden="1" x14ac:dyDescent="0.25">
      <c r="A1620" s="5" t="s">
        <v>10</v>
      </c>
      <c r="B1620" s="5">
        <v>5761</v>
      </c>
      <c r="C1620" s="6" t="s">
        <v>1642</v>
      </c>
      <c r="D1620" s="7" t="s">
        <v>19</v>
      </c>
      <c r="E1620" s="8">
        <v>4267</v>
      </c>
    </row>
    <row r="1621" spans="1:5" ht="47.25" hidden="1" x14ac:dyDescent="0.25">
      <c r="A1621" s="5" t="s">
        <v>10</v>
      </c>
      <c r="B1621" s="5">
        <v>5762</v>
      </c>
      <c r="C1621" s="6" t="s">
        <v>1643</v>
      </c>
      <c r="D1621" s="7" t="s">
        <v>22</v>
      </c>
      <c r="E1621" s="8">
        <v>24009</v>
      </c>
    </row>
    <row r="1622" spans="1:5" ht="31.5" hidden="1" x14ac:dyDescent="0.25">
      <c r="A1622" s="5" t="s">
        <v>10</v>
      </c>
      <c r="B1622" s="5">
        <v>5763</v>
      </c>
      <c r="C1622" s="6" t="s">
        <v>1644</v>
      </c>
      <c r="D1622" s="7" t="s">
        <v>19</v>
      </c>
      <c r="E1622" s="8">
        <v>13960</v>
      </c>
    </row>
    <row r="1623" spans="1:5" ht="31.5" hidden="1" x14ac:dyDescent="0.25">
      <c r="A1623" s="5" t="s">
        <v>10</v>
      </c>
      <c r="B1623" s="5">
        <v>5764</v>
      </c>
      <c r="C1623" s="6" t="s">
        <v>1645</v>
      </c>
      <c r="D1623" s="7" t="s">
        <v>19</v>
      </c>
      <c r="E1623" s="8">
        <v>3538</v>
      </c>
    </row>
    <row r="1624" spans="1:5" ht="31.5" hidden="1" x14ac:dyDescent="0.25">
      <c r="A1624" s="5" t="s">
        <v>10</v>
      </c>
      <c r="B1624" s="5">
        <v>5765</v>
      </c>
      <c r="C1624" s="6" t="s">
        <v>1646</v>
      </c>
      <c r="D1624" s="7" t="s">
        <v>19</v>
      </c>
      <c r="E1624" s="8">
        <v>3419</v>
      </c>
    </row>
    <row r="1625" spans="1:5" ht="47.25" hidden="1" x14ac:dyDescent="0.25">
      <c r="A1625" s="5" t="s">
        <v>10</v>
      </c>
      <c r="B1625" s="5">
        <v>5766</v>
      </c>
      <c r="C1625" s="6" t="s">
        <v>1647</v>
      </c>
      <c r="D1625" s="7" t="s">
        <v>22</v>
      </c>
      <c r="E1625" s="8">
        <v>10122</v>
      </c>
    </row>
    <row r="1626" spans="1:5" ht="31.5" hidden="1" x14ac:dyDescent="0.25">
      <c r="A1626" s="5" t="s">
        <v>10</v>
      </c>
      <c r="B1626" s="5">
        <v>5767</v>
      </c>
      <c r="C1626" s="6" t="s">
        <v>1648</v>
      </c>
      <c r="D1626" s="7" t="s">
        <v>19</v>
      </c>
      <c r="E1626" s="8">
        <v>9268</v>
      </c>
    </row>
    <row r="1627" spans="1:5" ht="63" hidden="1" x14ac:dyDescent="0.25">
      <c r="A1627" s="5" t="s">
        <v>10</v>
      </c>
      <c r="B1627" s="5">
        <v>5768</v>
      </c>
      <c r="C1627" s="6" t="s">
        <v>1649</v>
      </c>
      <c r="D1627" s="7" t="s">
        <v>22</v>
      </c>
      <c r="E1627" s="8">
        <v>20611</v>
      </c>
    </row>
    <row r="1628" spans="1:5" ht="63" hidden="1" x14ac:dyDescent="0.25">
      <c r="A1628" s="5" t="s">
        <v>10</v>
      </c>
      <c r="B1628" s="5">
        <v>5769</v>
      </c>
      <c r="C1628" s="6" t="s">
        <v>1650</v>
      </c>
      <c r="D1628" s="7" t="s">
        <v>22</v>
      </c>
      <c r="E1628" s="8">
        <v>10122</v>
      </c>
    </row>
    <row r="1629" spans="1:5" ht="47.25" hidden="1" x14ac:dyDescent="0.25">
      <c r="A1629" s="5" t="s">
        <v>10</v>
      </c>
      <c r="B1629" s="5">
        <v>5770</v>
      </c>
      <c r="C1629" s="6" t="s">
        <v>1651</v>
      </c>
      <c r="D1629" s="7" t="s">
        <v>22</v>
      </c>
      <c r="E1629" s="8">
        <v>20479</v>
      </c>
    </row>
    <row r="1630" spans="1:5" ht="31.5" hidden="1" x14ac:dyDescent="0.25">
      <c r="A1630" s="5" t="s">
        <v>10</v>
      </c>
      <c r="B1630" s="5">
        <v>5771</v>
      </c>
      <c r="C1630" s="6" t="s">
        <v>1652</v>
      </c>
      <c r="D1630" s="7" t="s">
        <v>19</v>
      </c>
      <c r="E1630" s="8">
        <v>6478</v>
      </c>
    </row>
    <row r="1631" spans="1:5" ht="47.25" hidden="1" x14ac:dyDescent="0.25">
      <c r="A1631" s="5" t="s">
        <v>10</v>
      </c>
      <c r="B1631" s="5">
        <v>5772</v>
      </c>
      <c r="C1631" s="6" t="s">
        <v>1653</v>
      </c>
      <c r="D1631" s="7" t="s">
        <v>22</v>
      </c>
      <c r="E1631" s="8">
        <v>10122</v>
      </c>
    </row>
    <row r="1632" spans="1:5" ht="63" hidden="1" x14ac:dyDescent="0.25">
      <c r="A1632" s="5" t="s">
        <v>10</v>
      </c>
      <c r="B1632" s="5">
        <v>5773</v>
      </c>
      <c r="C1632" s="6" t="s">
        <v>1654</v>
      </c>
      <c r="D1632" s="7" t="s">
        <v>22</v>
      </c>
      <c r="E1632" s="8">
        <v>32770</v>
      </c>
    </row>
    <row r="1633" spans="1:5" ht="31.5" hidden="1" x14ac:dyDescent="0.25">
      <c r="A1633" s="5" t="s">
        <v>10</v>
      </c>
      <c r="B1633" s="5">
        <v>5774</v>
      </c>
      <c r="C1633" s="6" t="s">
        <v>1655</v>
      </c>
      <c r="D1633" s="7" t="s">
        <v>19</v>
      </c>
      <c r="E1633" s="8">
        <v>7022</v>
      </c>
    </row>
    <row r="1634" spans="1:5" ht="47.25" hidden="1" x14ac:dyDescent="0.25">
      <c r="A1634" s="5" t="s">
        <v>10</v>
      </c>
      <c r="B1634" s="5">
        <v>5775</v>
      </c>
      <c r="C1634" s="6" t="s">
        <v>1656</v>
      </c>
      <c r="D1634" s="7" t="s">
        <v>22</v>
      </c>
      <c r="E1634" s="8">
        <v>17189</v>
      </c>
    </row>
    <row r="1635" spans="1:5" ht="31.5" hidden="1" x14ac:dyDescent="0.25">
      <c r="A1635" s="5" t="s">
        <v>10</v>
      </c>
      <c r="B1635" s="5">
        <v>5776</v>
      </c>
      <c r="C1635" s="6" t="s">
        <v>1657</v>
      </c>
      <c r="D1635" s="7" t="s">
        <v>19</v>
      </c>
      <c r="E1635" s="8">
        <v>5984</v>
      </c>
    </row>
    <row r="1636" spans="1:5" ht="63" hidden="1" x14ac:dyDescent="0.25">
      <c r="A1636" s="5" t="s">
        <v>10</v>
      </c>
      <c r="B1636" s="5">
        <v>5777</v>
      </c>
      <c r="C1636" s="6" t="s">
        <v>1658</v>
      </c>
      <c r="D1636" s="7" t="s">
        <v>22</v>
      </c>
      <c r="E1636" s="8">
        <v>15143</v>
      </c>
    </row>
    <row r="1637" spans="1:5" ht="47.25" hidden="1" x14ac:dyDescent="0.25">
      <c r="A1637" s="5" t="s">
        <v>10</v>
      </c>
      <c r="B1637" s="5">
        <v>5778</v>
      </c>
      <c r="C1637" s="6" t="s">
        <v>1659</v>
      </c>
      <c r="D1637" s="7" t="s">
        <v>22</v>
      </c>
      <c r="E1637" s="8">
        <v>251172</v>
      </c>
    </row>
    <row r="1638" spans="1:5" ht="31.5" hidden="1" x14ac:dyDescent="0.25">
      <c r="A1638" s="5" t="s">
        <v>10</v>
      </c>
      <c r="B1638" s="5">
        <v>5779</v>
      </c>
      <c r="C1638" s="6" t="s">
        <v>1660</v>
      </c>
      <c r="D1638" s="7" t="s">
        <v>19</v>
      </c>
      <c r="E1638" s="8">
        <v>62079</v>
      </c>
    </row>
    <row r="1639" spans="1:5" ht="63" hidden="1" x14ac:dyDescent="0.25">
      <c r="A1639" s="5" t="s">
        <v>10</v>
      </c>
      <c r="B1639" s="5">
        <v>5780</v>
      </c>
      <c r="C1639" s="6" t="s">
        <v>1661</v>
      </c>
      <c r="D1639" s="7" t="s">
        <v>19</v>
      </c>
      <c r="E1639" s="8">
        <v>47521</v>
      </c>
    </row>
    <row r="1640" spans="1:5" ht="63" hidden="1" x14ac:dyDescent="0.25">
      <c r="A1640" s="5" t="s">
        <v>10</v>
      </c>
      <c r="B1640" s="5">
        <v>5781</v>
      </c>
      <c r="C1640" s="6" t="s">
        <v>1662</v>
      </c>
      <c r="D1640" s="7" t="s">
        <v>19</v>
      </c>
      <c r="E1640" s="8">
        <v>27337</v>
      </c>
    </row>
    <row r="1641" spans="1:5" ht="63" hidden="1" x14ac:dyDescent="0.25">
      <c r="A1641" s="5" t="s">
        <v>10</v>
      </c>
      <c r="B1641" s="5">
        <v>5782</v>
      </c>
      <c r="C1641" s="6" t="s">
        <v>1663</v>
      </c>
      <c r="D1641" s="7" t="s">
        <v>19</v>
      </c>
      <c r="E1641" s="8">
        <v>26876</v>
      </c>
    </row>
    <row r="1642" spans="1:5" ht="63" hidden="1" x14ac:dyDescent="0.25">
      <c r="A1642" s="5" t="s">
        <v>10</v>
      </c>
      <c r="B1642" s="5">
        <v>5783</v>
      </c>
      <c r="C1642" s="6" t="s">
        <v>1664</v>
      </c>
      <c r="D1642" s="7" t="s">
        <v>19</v>
      </c>
      <c r="E1642" s="8">
        <v>19582</v>
      </c>
    </row>
    <row r="1643" spans="1:5" ht="47.25" hidden="1" x14ac:dyDescent="0.25">
      <c r="A1643" s="5" t="s">
        <v>10</v>
      </c>
      <c r="B1643" s="5">
        <v>5784</v>
      </c>
      <c r="C1643" s="6" t="s">
        <v>1665</v>
      </c>
      <c r="D1643" s="7" t="s">
        <v>19</v>
      </c>
      <c r="E1643" s="8">
        <v>22673</v>
      </c>
    </row>
    <row r="1644" spans="1:5" ht="31.5" hidden="1" x14ac:dyDescent="0.25">
      <c r="A1644" s="5" t="s">
        <v>10</v>
      </c>
      <c r="B1644" s="5">
        <v>5785</v>
      </c>
      <c r="C1644" s="6" t="s">
        <v>1666</v>
      </c>
      <c r="D1644" s="7" t="s">
        <v>19</v>
      </c>
      <c r="E1644" s="8">
        <v>29191</v>
      </c>
    </row>
    <row r="1645" spans="1:5" ht="31.5" hidden="1" x14ac:dyDescent="0.25">
      <c r="A1645" s="5" t="s">
        <v>10</v>
      </c>
      <c r="B1645" s="5">
        <v>5786</v>
      </c>
      <c r="C1645" s="6" t="s">
        <v>1667</v>
      </c>
      <c r="D1645" s="7" t="s">
        <v>19</v>
      </c>
      <c r="E1645" s="8">
        <v>65334</v>
      </c>
    </row>
    <row r="1646" spans="1:5" ht="47.25" hidden="1" x14ac:dyDescent="0.25">
      <c r="A1646" s="5" t="s">
        <v>10</v>
      </c>
      <c r="B1646" s="5">
        <v>5788</v>
      </c>
      <c r="C1646" s="6" t="s">
        <v>1668</v>
      </c>
      <c r="D1646" s="7" t="s">
        <v>22</v>
      </c>
      <c r="E1646" s="8">
        <v>258700</v>
      </c>
    </row>
    <row r="1647" spans="1:5" ht="63" hidden="1" x14ac:dyDescent="0.25">
      <c r="A1647" s="5" t="s">
        <v>10</v>
      </c>
      <c r="B1647" s="5">
        <v>5789</v>
      </c>
      <c r="C1647" s="6" t="s">
        <v>1669</v>
      </c>
      <c r="D1647" s="7" t="s">
        <v>22</v>
      </c>
      <c r="E1647" s="8">
        <v>299887</v>
      </c>
    </row>
    <row r="1648" spans="1:5" ht="63" hidden="1" x14ac:dyDescent="0.25">
      <c r="A1648" s="5" t="s">
        <v>10</v>
      </c>
      <c r="B1648" s="5">
        <v>5790</v>
      </c>
      <c r="C1648" s="6" t="s">
        <v>1670</v>
      </c>
      <c r="D1648" s="7" t="s">
        <v>22</v>
      </c>
      <c r="E1648" s="8">
        <v>121987</v>
      </c>
    </row>
    <row r="1649" spans="1:5" ht="63" hidden="1" x14ac:dyDescent="0.25">
      <c r="A1649" s="5" t="s">
        <v>10</v>
      </c>
      <c r="B1649" s="5">
        <v>5791</v>
      </c>
      <c r="C1649" s="6" t="s">
        <v>1671</v>
      </c>
      <c r="D1649" s="7" t="s">
        <v>22</v>
      </c>
      <c r="E1649" s="8">
        <v>61616</v>
      </c>
    </row>
    <row r="1650" spans="1:5" ht="31.5" hidden="1" x14ac:dyDescent="0.25">
      <c r="A1650" s="5" t="s">
        <v>10</v>
      </c>
      <c r="B1650" s="5">
        <v>5792</v>
      </c>
      <c r="C1650" s="6" t="s">
        <v>1672</v>
      </c>
      <c r="D1650" s="7" t="s">
        <v>19</v>
      </c>
      <c r="E1650" s="8">
        <v>30892</v>
      </c>
    </row>
    <row r="1651" spans="1:5" ht="15.75" hidden="1" x14ac:dyDescent="0.25">
      <c r="A1651" s="5" t="s">
        <v>10</v>
      </c>
      <c r="B1651" s="5">
        <v>5793</v>
      </c>
      <c r="C1651" s="6" t="s">
        <v>1673</v>
      </c>
      <c r="D1651" s="7" t="s">
        <v>19</v>
      </c>
      <c r="E1651" s="8">
        <v>51598</v>
      </c>
    </row>
    <row r="1652" spans="1:5" ht="63" hidden="1" x14ac:dyDescent="0.25">
      <c r="A1652" s="5" t="s">
        <v>10</v>
      </c>
      <c r="B1652" s="5">
        <v>5794</v>
      </c>
      <c r="C1652" s="6" t="s">
        <v>1674</v>
      </c>
      <c r="D1652" s="7" t="s">
        <v>19</v>
      </c>
      <c r="E1652" s="8">
        <v>78477</v>
      </c>
    </row>
    <row r="1653" spans="1:5" ht="31.5" hidden="1" x14ac:dyDescent="0.25">
      <c r="A1653" s="5" t="s">
        <v>10</v>
      </c>
      <c r="B1653" s="5">
        <v>5798</v>
      </c>
      <c r="C1653" s="6" t="s">
        <v>1675</v>
      </c>
      <c r="D1653" s="7" t="s">
        <v>1</v>
      </c>
      <c r="E1653" s="8">
        <v>314709</v>
      </c>
    </row>
    <row r="1654" spans="1:5" ht="31.5" hidden="1" x14ac:dyDescent="0.25">
      <c r="A1654" s="5" t="s">
        <v>10</v>
      </c>
      <c r="B1654" s="5">
        <v>5799</v>
      </c>
      <c r="C1654" s="6" t="s">
        <v>1676</v>
      </c>
      <c r="D1654" s="7" t="s">
        <v>1</v>
      </c>
      <c r="E1654" s="8">
        <v>76313</v>
      </c>
    </row>
    <row r="1655" spans="1:5" ht="15.75" hidden="1" x14ac:dyDescent="0.25">
      <c r="A1655" s="5" t="s">
        <v>10</v>
      </c>
      <c r="B1655" s="5">
        <v>5800</v>
      </c>
      <c r="C1655" s="6" t="s">
        <v>1677</v>
      </c>
      <c r="D1655" s="7" t="s">
        <v>1</v>
      </c>
      <c r="E1655" s="8">
        <v>238288</v>
      </c>
    </row>
    <row r="1656" spans="1:5" ht="15.75" hidden="1" x14ac:dyDescent="0.25">
      <c r="A1656" s="5" t="s">
        <v>10</v>
      </c>
      <c r="B1656" s="5">
        <v>5801</v>
      </c>
      <c r="C1656" s="6" t="s">
        <v>1678</v>
      </c>
      <c r="D1656" s="7" t="s">
        <v>1</v>
      </c>
      <c r="E1656" s="8">
        <v>163329</v>
      </c>
    </row>
    <row r="1657" spans="1:5" ht="15.75" hidden="1" x14ac:dyDescent="0.25">
      <c r="A1657" s="5" t="s">
        <v>10</v>
      </c>
      <c r="B1657" s="5">
        <v>5802</v>
      </c>
      <c r="C1657" s="6" t="s">
        <v>1679</v>
      </c>
      <c r="D1657" s="7" t="s">
        <v>1</v>
      </c>
      <c r="E1657" s="8">
        <v>148262</v>
      </c>
    </row>
    <row r="1658" spans="1:5" ht="63" hidden="1" x14ac:dyDescent="0.25">
      <c r="A1658" s="5" t="s">
        <v>10</v>
      </c>
      <c r="B1658" s="5">
        <v>5825</v>
      </c>
      <c r="C1658" s="6" t="s">
        <v>1680</v>
      </c>
      <c r="D1658" s="7" t="s">
        <v>22</v>
      </c>
      <c r="E1658" s="8">
        <v>673982</v>
      </c>
    </row>
    <row r="1659" spans="1:5" ht="63" hidden="1" x14ac:dyDescent="0.25">
      <c r="A1659" s="5" t="s">
        <v>10</v>
      </c>
      <c r="B1659" s="5">
        <v>5826</v>
      </c>
      <c r="C1659" s="6" t="s">
        <v>1681</v>
      </c>
      <c r="D1659" s="7" t="s">
        <v>22</v>
      </c>
      <c r="E1659" s="8">
        <v>778055</v>
      </c>
    </row>
    <row r="1660" spans="1:5" ht="47.25" hidden="1" x14ac:dyDescent="0.25">
      <c r="A1660" s="5" t="s">
        <v>10</v>
      </c>
      <c r="B1660" s="5">
        <v>5827</v>
      </c>
      <c r="C1660" s="6" t="s">
        <v>1682</v>
      </c>
      <c r="D1660" s="7" t="s">
        <v>22</v>
      </c>
      <c r="E1660" s="8">
        <v>163920</v>
      </c>
    </row>
    <row r="1661" spans="1:5" ht="63" hidden="1" x14ac:dyDescent="0.25">
      <c r="A1661" s="5" t="s">
        <v>10</v>
      </c>
      <c r="B1661" s="5">
        <v>5830</v>
      </c>
      <c r="C1661" s="6" t="s">
        <v>1683</v>
      </c>
      <c r="D1661" s="7" t="s">
        <v>22</v>
      </c>
      <c r="E1661" s="8">
        <v>271430</v>
      </c>
    </row>
    <row r="1662" spans="1:5" ht="31.5" hidden="1" x14ac:dyDescent="0.25">
      <c r="A1662" s="5" t="s">
        <v>10</v>
      </c>
      <c r="B1662" s="5">
        <v>5831</v>
      </c>
      <c r="C1662" s="6" t="s">
        <v>1684</v>
      </c>
      <c r="D1662" s="7" t="s">
        <v>19</v>
      </c>
      <c r="E1662" s="8">
        <v>20197</v>
      </c>
    </row>
    <row r="1663" spans="1:5" ht="63" hidden="1" x14ac:dyDescent="0.25">
      <c r="A1663" s="5" t="s">
        <v>10</v>
      </c>
      <c r="B1663" s="5">
        <v>5832</v>
      </c>
      <c r="C1663" s="6" t="s">
        <v>1685</v>
      </c>
      <c r="D1663" s="7" t="s">
        <v>19</v>
      </c>
      <c r="E1663" s="8">
        <v>24394</v>
      </c>
    </row>
    <row r="1664" spans="1:5" ht="63" hidden="1" x14ac:dyDescent="0.25">
      <c r="A1664" s="5" t="s">
        <v>10</v>
      </c>
      <c r="B1664" s="5">
        <v>5833</v>
      </c>
      <c r="C1664" s="6" t="s">
        <v>1686</v>
      </c>
      <c r="D1664" s="7" t="s">
        <v>19</v>
      </c>
      <c r="E1664" s="8">
        <v>43972</v>
      </c>
    </row>
    <row r="1665" spans="1:5" ht="63" hidden="1" x14ac:dyDescent="0.25">
      <c r="A1665" s="5" t="s">
        <v>10</v>
      </c>
      <c r="B1665" s="5">
        <v>5834</v>
      </c>
      <c r="C1665" s="6" t="s">
        <v>1687</v>
      </c>
      <c r="D1665" s="7" t="s">
        <v>19</v>
      </c>
      <c r="E1665" s="8">
        <v>18381</v>
      </c>
    </row>
    <row r="1666" spans="1:5" ht="63" hidden="1" x14ac:dyDescent="0.25">
      <c r="A1666" s="5" t="s">
        <v>10</v>
      </c>
      <c r="B1666" s="5">
        <v>5835</v>
      </c>
      <c r="C1666" s="6" t="s">
        <v>1688</v>
      </c>
      <c r="D1666" s="7" t="s">
        <v>19</v>
      </c>
      <c r="E1666" s="8">
        <v>34054</v>
      </c>
    </row>
    <row r="1667" spans="1:5" ht="63" hidden="1" x14ac:dyDescent="0.25">
      <c r="A1667" s="5" t="s">
        <v>10</v>
      </c>
      <c r="B1667" s="5">
        <v>5836</v>
      </c>
      <c r="C1667" s="6" t="s">
        <v>1689</v>
      </c>
      <c r="D1667" s="7" t="s">
        <v>19</v>
      </c>
      <c r="E1667" s="8">
        <v>48295</v>
      </c>
    </row>
    <row r="1668" spans="1:5" ht="63" hidden="1" x14ac:dyDescent="0.25">
      <c r="A1668" s="5" t="s">
        <v>10</v>
      </c>
      <c r="B1668" s="5">
        <v>5837</v>
      </c>
      <c r="C1668" s="6" t="s">
        <v>1690</v>
      </c>
      <c r="D1668" s="7" t="s">
        <v>19</v>
      </c>
      <c r="E1668" s="8">
        <v>35381</v>
      </c>
    </row>
    <row r="1669" spans="1:5" ht="63" hidden="1" x14ac:dyDescent="0.25">
      <c r="A1669" s="5" t="s">
        <v>10</v>
      </c>
      <c r="B1669" s="5">
        <v>5838</v>
      </c>
      <c r="C1669" s="6" t="s">
        <v>1691</v>
      </c>
      <c r="D1669" s="7" t="s">
        <v>19</v>
      </c>
      <c r="E1669" s="8">
        <v>95790</v>
      </c>
    </row>
    <row r="1670" spans="1:5" ht="63" hidden="1" x14ac:dyDescent="0.25">
      <c r="A1670" s="5" t="s">
        <v>10</v>
      </c>
      <c r="B1670" s="5">
        <v>5839</v>
      </c>
      <c r="C1670" s="6" t="s">
        <v>1692</v>
      </c>
      <c r="D1670" s="7" t="s">
        <v>19</v>
      </c>
      <c r="E1670" s="8">
        <v>80038</v>
      </c>
    </row>
    <row r="1671" spans="1:5" ht="31.5" hidden="1" x14ac:dyDescent="0.25">
      <c r="A1671" s="5" t="s">
        <v>10</v>
      </c>
      <c r="B1671" s="5">
        <v>5840</v>
      </c>
      <c r="C1671" s="6" t="s">
        <v>1693</v>
      </c>
      <c r="D1671" s="7" t="s">
        <v>19</v>
      </c>
      <c r="E1671" s="8">
        <v>14132</v>
      </c>
    </row>
    <row r="1672" spans="1:5" ht="63" hidden="1" x14ac:dyDescent="0.25">
      <c r="A1672" s="5" t="s">
        <v>10</v>
      </c>
      <c r="B1672" s="5">
        <v>5841</v>
      </c>
      <c r="C1672" s="6" t="s">
        <v>1694</v>
      </c>
      <c r="D1672" s="7" t="s">
        <v>19</v>
      </c>
      <c r="E1672" s="8">
        <v>104143</v>
      </c>
    </row>
    <row r="1673" spans="1:5" ht="47.25" hidden="1" x14ac:dyDescent="0.25">
      <c r="A1673" s="5" t="s">
        <v>10</v>
      </c>
      <c r="B1673" s="5">
        <v>5842</v>
      </c>
      <c r="C1673" s="6" t="s">
        <v>1695</v>
      </c>
      <c r="D1673" s="7" t="s">
        <v>0</v>
      </c>
      <c r="E1673" s="8">
        <v>14855</v>
      </c>
    </row>
    <row r="1674" spans="1:5" ht="47.25" hidden="1" x14ac:dyDescent="0.25">
      <c r="A1674" s="5" t="s">
        <v>10</v>
      </c>
      <c r="B1674" s="5">
        <v>5843</v>
      </c>
      <c r="C1674" s="6" t="s">
        <v>1696</v>
      </c>
      <c r="D1674" s="7" t="s">
        <v>1</v>
      </c>
      <c r="E1674" s="8">
        <v>15305</v>
      </c>
    </row>
    <row r="1675" spans="1:5" ht="47.25" hidden="1" x14ac:dyDescent="0.25">
      <c r="A1675" s="5" t="s">
        <v>10</v>
      </c>
      <c r="B1675" s="5">
        <v>5844</v>
      </c>
      <c r="C1675" s="6" t="s">
        <v>1697</v>
      </c>
      <c r="D1675" s="7" t="s">
        <v>1</v>
      </c>
      <c r="E1675" s="8">
        <v>18370</v>
      </c>
    </row>
    <row r="1676" spans="1:5" ht="47.25" hidden="1" x14ac:dyDescent="0.25">
      <c r="A1676" s="5" t="s">
        <v>10</v>
      </c>
      <c r="B1676" s="5">
        <v>5845</v>
      </c>
      <c r="C1676" s="6" t="s">
        <v>1698</v>
      </c>
      <c r="D1676" s="7" t="s">
        <v>19</v>
      </c>
      <c r="E1676" s="8">
        <v>77953</v>
      </c>
    </row>
    <row r="1677" spans="1:5" ht="63" hidden="1" x14ac:dyDescent="0.25">
      <c r="A1677" s="5" t="s">
        <v>10</v>
      </c>
      <c r="B1677" s="5">
        <v>5846</v>
      </c>
      <c r="C1677" s="6" t="s">
        <v>1699</v>
      </c>
      <c r="D1677" s="7" t="s">
        <v>22</v>
      </c>
      <c r="E1677" s="8">
        <v>113283</v>
      </c>
    </row>
    <row r="1678" spans="1:5" ht="63" hidden="1" x14ac:dyDescent="0.25">
      <c r="A1678" s="5" t="s">
        <v>10</v>
      </c>
      <c r="B1678" s="5">
        <v>5847</v>
      </c>
      <c r="C1678" s="6" t="s">
        <v>1700</v>
      </c>
      <c r="D1678" s="7" t="s">
        <v>22</v>
      </c>
      <c r="E1678" s="8">
        <v>190633</v>
      </c>
    </row>
    <row r="1679" spans="1:5" ht="63" hidden="1" x14ac:dyDescent="0.25">
      <c r="A1679" s="5" t="s">
        <v>10</v>
      </c>
      <c r="B1679" s="5">
        <v>5848</v>
      </c>
      <c r="C1679" s="6" t="s">
        <v>1701</v>
      </c>
      <c r="D1679" s="7" t="s">
        <v>22</v>
      </c>
      <c r="E1679" s="8">
        <v>49618</v>
      </c>
    </row>
    <row r="1680" spans="1:5" ht="63" hidden="1" x14ac:dyDescent="0.25">
      <c r="A1680" s="5" t="s">
        <v>10</v>
      </c>
      <c r="B1680" s="5">
        <v>5850</v>
      </c>
      <c r="C1680" s="6" t="s">
        <v>1702</v>
      </c>
      <c r="D1680" s="7" t="s">
        <v>22</v>
      </c>
      <c r="E1680" s="8">
        <v>146946</v>
      </c>
    </row>
    <row r="1681" spans="1:5" ht="63" hidden="1" x14ac:dyDescent="0.25">
      <c r="A1681" s="5" t="s">
        <v>10</v>
      </c>
      <c r="B1681" s="5">
        <v>5851</v>
      </c>
      <c r="C1681" s="6" t="s">
        <v>1703</v>
      </c>
      <c r="D1681" s="7" t="s">
        <v>22</v>
      </c>
      <c r="E1681" s="8">
        <v>394889</v>
      </c>
    </row>
    <row r="1682" spans="1:5" ht="63" hidden="1" x14ac:dyDescent="0.25">
      <c r="A1682" s="5" t="s">
        <v>10</v>
      </c>
      <c r="B1682" s="5">
        <v>5852</v>
      </c>
      <c r="C1682" s="6" t="s">
        <v>1704</v>
      </c>
      <c r="D1682" s="7" t="s">
        <v>22</v>
      </c>
      <c r="E1682" s="8">
        <v>304683</v>
      </c>
    </row>
    <row r="1683" spans="1:5" ht="47.25" hidden="1" x14ac:dyDescent="0.25">
      <c r="A1683" s="5" t="s">
        <v>10</v>
      </c>
      <c r="B1683" s="5">
        <v>5854</v>
      </c>
      <c r="C1683" s="6" t="s">
        <v>1705</v>
      </c>
      <c r="D1683" s="7" t="s">
        <v>22</v>
      </c>
      <c r="E1683" s="8">
        <v>140474</v>
      </c>
    </row>
    <row r="1684" spans="1:5" ht="47.25" hidden="1" x14ac:dyDescent="0.25">
      <c r="A1684" s="5" t="s">
        <v>10</v>
      </c>
      <c r="B1684" s="5">
        <v>5856</v>
      </c>
      <c r="C1684" s="6" t="s">
        <v>1706</v>
      </c>
      <c r="D1684" s="7" t="s">
        <v>1</v>
      </c>
      <c r="E1684" s="8">
        <v>100369</v>
      </c>
    </row>
    <row r="1685" spans="1:5" ht="47.25" hidden="1" x14ac:dyDescent="0.25">
      <c r="A1685" s="5" t="s">
        <v>10</v>
      </c>
      <c r="B1685" s="5">
        <v>5858</v>
      </c>
      <c r="C1685" s="6" t="s">
        <v>1707</v>
      </c>
      <c r="D1685" s="7" t="s">
        <v>19</v>
      </c>
      <c r="E1685" s="8">
        <v>59097</v>
      </c>
    </row>
    <row r="1686" spans="1:5" ht="47.25" hidden="1" x14ac:dyDescent="0.25">
      <c r="A1686" s="5" t="s">
        <v>10</v>
      </c>
      <c r="B1686" s="5">
        <v>5860</v>
      </c>
      <c r="C1686" s="6" t="s">
        <v>1708</v>
      </c>
      <c r="D1686" s="7" t="s">
        <v>1</v>
      </c>
      <c r="E1686" s="8">
        <v>63379</v>
      </c>
    </row>
    <row r="1687" spans="1:5" ht="47.25" hidden="1" x14ac:dyDescent="0.25">
      <c r="A1687" s="5" t="s">
        <v>10</v>
      </c>
      <c r="B1687" s="5">
        <v>5862</v>
      </c>
      <c r="C1687" s="6" t="s">
        <v>1709</v>
      </c>
      <c r="D1687" s="7" t="s">
        <v>19</v>
      </c>
      <c r="E1687" s="8">
        <v>31065</v>
      </c>
    </row>
    <row r="1688" spans="1:5" ht="47.25" hidden="1" x14ac:dyDescent="0.25">
      <c r="A1688" s="5" t="s">
        <v>10</v>
      </c>
      <c r="B1688" s="5">
        <v>5864</v>
      </c>
      <c r="C1688" s="6" t="s">
        <v>1710</v>
      </c>
      <c r="D1688" s="7" t="s">
        <v>19</v>
      </c>
      <c r="E1688" s="8">
        <v>31065</v>
      </c>
    </row>
    <row r="1689" spans="1:5" ht="47.25" hidden="1" x14ac:dyDescent="0.25">
      <c r="A1689" s="5" t="s">
        <v>10</v>
      </c>
      <c r="B1689" s="5">
        <v>5866</v>
      </c>
      <c r="C1689" s="6" t="s">
        <v>1711</v>
      </c>
      <c r="D1689" s="7" t="s">
        <v>22</v>
      </c>
      <c r="E1689" s="8">
        <v>547309</v>
      </c>
    </row>
    <row r="1690" spans="1:5" ht="47.25" hidden="1" x14ac:dyDescent="0.25">
      <c r="A1690" s="5" t="s">
        <v>10</v>
      </c>
      <c r="B1690" s="5">
        <v>5868</v>
      </c>
      <c r="C1690" s="6" t="s">
        <v>1712</v>
      </c>
      <c r="D1690" s="7" t="s">
        <v>1</v>
      </c>
      <c r="E1690" s="8">
        <v>95099</v>
      </c>
    </row>
    <row r="1691" spans="1:5" ht="47.25" hidden="1" x14ac:dyDescent="0.25">
      <c r="A1691" s="5" t="s">
        <v>10</v>
      </c>
      <c r="B1691" s="5">
        <v>5870</v>
      </c>
      <c r="C1691" s="6" t="s">
        <v>1713</v>
      </c>
      <c r="D1691" s="7" t="s">
        <v>22</v>
      </c>
      <c r="E1691" s="8">
        <v>32218</v>
      </c>
    </row>
    <row r="1692" spans="1:5" ht="63" hidden="1" x14ac:dyDescent="0.25">
      <c r="A1692" s="5" t="s">
        <v>10</v>
      </c>
      <c r="B1692" s="5">
        <v>5871</v>
      </c>
      <c r="C1692" s="6" t="s">
        <v>1714</v>
      </c>
      <c r="D1692" s="7" t="s">
        <v>22</v>
      </c>
      <c r="E1692" s="8">
        <v>358136</v>
      </c>
    </row>
    <row r="1693" spans="1:5" ht="63" hidden="1" x14ac:dyDescent="0.25">
      <c r="A1693" s="5" t="s">
        <v>10</v>
      </c>
      <c r="B1693" s="5">
        <v>5872</v>
      </c>
      <c r="C1693" s="6" t="s">
        <v>1715</v>
      </c>
      <c r="D1693" s="7" t="s">
        <v>22</v>
      </c>
      <c r="E1693" s="8">
        <v>374251</v>
      </c>
    </row>
    <row r="1694" spans="1:5" ht="31.5" hidden="1" x14ac:dyDescent="0.25">
      <c r="A1694" s="5" t="s">
        <v>10</v>
      </c>
      <c r="B1694" s="5">
        <v>5873</v>
      </c>
      <c r="C1694" s="6" t="s">
        <v>1716</v>
      </c>
      <c r="D1694" s="7" t="s">
        <v>22</v>
      </c>
      <c r="E1694" s="8">
        <v>18936</v>
      </c>
    </row>
    <row r="1695" spans="1:5" ht="47.25" hidden="1" x14ac:dyDescent="0.25">
      <c r="A1695" s="5" t="s">
        <v>10</v>
      </c>
      <c r="B1695" s="5">
        <v>5874</v>
      </c>
      <c r="C1695" s="6" t="s">
        <v>1717</v>
      </c>
      <c r="D1695" s="7" t="s">
        <v>22</v>
      </c>
      <c r="E1695" s="8">
        <v>161351</v>
      </c>
    </row>
    <row r="1696" spans="1:5" ht="15.75" hidden="1" x14ac:dyDescent="0.25">
      <c r="A1696" s="5" t="s">
        <v>10</v>
      </c>
      <c r="B1696" s="5">
        <v>5875</v>
      </c>
      <c r="C1696" s="6" t="s">
        <v>1718</v>
      </c>
      <c r="D1696" s="7" t="s">
        <v>22</v>
      </c>
      <c r="E1696" s="8">
        <v>199793</v>
      </c>
    </row>
    <row r="1697" spans="1:5" ht="15.75" hidden="1" x14ac:dyDescent="0.25">
      <c r="A1697" s="5" t="s">
        <v>10</v>
      </c>
      <c r="B1697" s="5">
        <v>5876</v>
      </c>
      <c r="C1697" s="6" t="s">
        <v>1719</v>
      </c>
      <c r="D1697" s="7" t="s">
        <v>22</v>
      </c>
      <c r="E1697" s="8">
        <v>327089</v>
      </c>
    </row>
    <row r="1698" spans="1:5" ht="15.75" hidden="1" x14ac:dyDescent="0.25">
      <c r="A1698" s="5" t="s">
        <v>10</v>
      </c>
      <c r="B1698" s="5">
        <v>5877</v>
      </c>
      <c r="C1698" s="6" t="s">
        <v>1720</v>
      </c>
      <c r="D1698" s="7" t="s">
        <v>22</v>
      </c>
      <c r="E1698" s="8">
        <v>54904</v>
      </c>
    </row>
    <row r="1699" spans="1:5" ht="31.5" hidden="1" x14ac:dyDescent="0.25">
      <c r="A1699" s="5" t="s">
        <v>10</v>
      </c>
      <c r="B1699" s="5">
        <v>5878</v>
      </c>
      <c r="C1699" s="6" t="s">
        <v>1721</v>
      </c>
      <c r="D1699" s="7" t="s">
        <v>22</v>
      </c>
      <c r="E1699" s="8">
        <v>2537213</v>
      </c>
    </row>
    <row r="1700" spans="1:5" ht="15.75" hidden="1" x14ac:dyDescent="0.25">
      <c r="A1700" s="5" t="s">
        <v>10</v>
      </c>
      <c r="B1700" s="5">
        <v>5879</v>
      </c>
      <c r="C1700" s="6" t="s">
        <v>1722</v>
      </c>
      <c r="D1700" s="7" t="s">
        <v>22</v>
      </c>
      <c r="E1700" s="8">
        <v>339117</v>
      </c>
    </row>
    <row r="1701" spans="1:5" ht="31.5" hidden="1" x14ac:dyDescent="0.25">
      <c r="A1701" s="5" t="s">
        <v>10</v>
      </c>
      <c r="B1701" s="5">
        <v>5880</v>
      </c>
      <c r="C1701" s="6" t="s">
        <v>1723</v>
      </c>
      <c r="D1701" s="7" t="s">
        <v>22</v>
      </c>
      <c r="E1701" s="8">
        <v>423894</v>
      </c>
    </row>
    <row r="1702" spans="1:5" ht="31.5" hidden="1" x14ac:dyDescent="0.25">
      <c r="A1702" s="5" t="s">
        <v>10</v>
      </c>
      <c r="B1702" s="5">
        <v>5881</v>
      </c>
      <c r="C1702" s="6" t="s">
        <v>1724</v>
      </c>
      <c r="D1702" s="7" t="s">
        <v>22</v>
      </c>
      <c r="E1702" s="8">
        <v>2483</v>
      </c>
    </row>
    <row r="1703" spans="1:5" ht="63" hidden="1" x14ac:dyDescent="0.25">
      <c r="A1703" s="5" t="s">
        <v>10</v>
      </c>
      <c r="B1703" s="5">
        <v>5882</v>
      </c>
      <c r="C1703" s="6" t="s">
        <v>1725</v>
      </c>
      <c r="D1703" s="7" t="s">
        <v>22</v>
      </c>
      <c r="E1703" s="8">
        <v>88917</v>
      </c>
    </row>
    <row r="1704" spans="1:5" ht="31.5" hidden="1" x14ac:dyDescent="0.25">
      <c r="A1704" s="5" t="s">
        <v>10</v>
      </c>
      <c r="B1704" s="5">
        <v>5883</v>
      </c>
      <c r="C1704" s="6" t="s">
        <v>1726</v>
      </c>
      <c r="D1704" s="7" t="s">
        <v>22</v>
      </c>
      <c r="E1704" s="8">
        <v>7742</v>
      </c>
    </row>
    <row r="1705" spans="1:5" ht="15.75" hidden="1" x14ac:dyDescent="0.25">
      <c r="A1705" s="5" t="s">
        <v>10</v>
      </c>
      <c r="B1705" s="5">
        <v>5884</v>
      </c>
      <c r="C1705" s="6" t="s">
        <v>1727</v>
      </c>
      <c r="D1705" s="7" t="s">
        <v>22</v>
      </c>
      <c r="E1705" s="8">
        <v>63836</v>
      </c>
    </row>
    <row r="1706" spans="1:5" ht="15.75" hidden="1" x14ac:dyDescent="0.25">
      <c r="A1706" s="5" t="s">
        <v>10</v>
      </c>
      <c r="B1706" s="5">
        <v>5885</v>
      </c>
      <c r="C1706" s="6" t="s">
        <v>1728</v>
      </c>
      <c r="D1706" s="7" t="s">
        <v>22</v>
      </c>
      <c r="E1706" s="8">
        <v>70159</v>
      </c>
    </row>
    <row r="1707" spans="1:5" ht="31.5" hidden="1" x14ac:dyDescent="0.25">
      <c r="A1707" s="5" t="s">
        <v>10</v>
      </c>
      <c r="B1707" s="5">
        <v>5886</v>
      </c>
      <c r="C1707" s="6" t="s">
        <v>1729</v>
      </c>
      <c r="D1707" s="7" t="s">
        <v>19</v>
      </c>
      <c r="E1707" s="8">
        <v>242549</v>
      </c>
    </row>
    <row r="1708" spans="1:5" ht="31.5" hidden="1" x14ac:dyDescent="0.25">
      <c r="A1708" s="5" t="s">
        <v>10</v>
      </c>
      <c r="B1708" s="5">
        <v>5887</v>
      </c>
      <c r="C1708" s="6" t="s">
        <v>1730</v>
      </c>
      <c r="D1708" s="7" t="s">
        <v>19</v>
      </c>
      <c r="E1708" s="8">
        <v>441025</v>
      </c>
    </row>
    <row r="1709" spans="1:5" ht="31.5" hidden="1" x14ac:dyDescent="0.25">
      <c r="A1709" s="5" t="s">
        <v>10</v>
      </c>
      <c r="B1709" s="5">
        <v>5888</v>
      </c>
      <c r="C1709" s="6" t="s">
        <v>1731</v>
      </c>
      <c r="D1709" s="7" t="s">
        <v>19</v>
      </c>
      <c r="E1709" s="8">
        <v>529449</v>
      </c>
    </row>
    <row r="1710" spans="1:5" ht="31.5" hidden="1" x14ac:dyDescent="0.25">
      <c r="A1710" s="5" t="s">
        <v>10</v>
      </c>
      <c r="B1710" s="5">
        <v>5889</v>
      </c>
      <c r="C1710" s="6" t="s">
        <v>1732</v>
      </c>
      <c r="D1710" s="7" t="s">
        <v>19</v>
      </c>
      <c r="E1710" s="8">
        <v>611778</v>
      </c>
    </row>
    <row r="1711" spans="1:5" ht="47.25" hidden="1" x14ac:dyDescent="0.25">
      <c r="A1711" s="5" t="s">
        <v>10</v>
      </c>
      <c r="B1711" s="5">
        <v>5890</v>
      </c>
      <c r="C1711" s="6" t="s">
        <v>1733</v>
      </c>
      <c r="D1711" s="7" t="s">
        <v>1</v>
      </c>
      <c r="E1711" s="8">
        <v>26587</v>
      </c>
    </row>
    <row r="1712" spans="1:5" ht="31.5" hidden="1" x14ac:dyDescent="0.25">
      <c r="A1712" s="5" t="s">
        <v>10</v>
      </c>
      <c r="B1712" s="5">
        <v>5891</v>
      </c>
      <c r="C1712" s="6" t="s">
        <v>1734</v>
      </c>
      <c r="D1712" s="7" t="s">
        <v>0</v>
      </c>
      <c r="E1712" s="8">
        <v>3772</v>
      </c>
    </row>
    <row r="1713" spans="1:5" ht="47.25" hidden="1" x14ac:dyDescent="0.25">
      <c r="A1713" s="5" t="s">
        <v>10</v>
      </c>
      <c r="B1713" s="5">
        <v>5892</v>
      </c>
      <c r="C1713" s="6" t="s">
        <v>1735</v>
      </c>
      <c r="D1713" s="7" t="s">
        <v>22</v>
      </c>
      <c r="E1713" s="8">
        <v>249824</v>
      </c>
    </row>
    <row r="1714" spans="1:5" ht="47.25" hidden="1" x14ac:dyDescent="0.25">
      <c r="A1714" s="5" t="s">
        <v>10</v>
      </c>
      <c r="B1714" s="5">
        <v>5893</v>
      </c>
      <c r="C1714" s="6" t="s">
        <v>1736</v>
      </c>
      <c r="D1714" s="7" t="s">
        <v>22</v>
      </c>
      <c r="E1714" s="8">
        <v>295557</v>
      </c>
    </row>
    <row r="1715" spans="1:5" ht="47.25" hidden="1" x14ac:dyDescent="0.25">
      <c r="A1715" s="5" t="s">
        <v>10</v>
      </c>
      <c r="B1715" s="5">
        <v>5894</v>
      </c>
      <c r="C1715" s="6" t="s">
        <v>1737</v>
      </c>
      <c r="D1715" s="7" t="s">
        <v>22</v>
      </c>
      <c r="E1715" s="8">
        <v>1500178</v>
      </c>
    </row>
    <row r="1716" spans="1:5" ht="47.25" hidden="1" x14ac:dyDescent="0.25">
      <c r="A1716" s="5" t="s">
        <v>10</v>
      </c>
      <c r="B1716" s="5">
        <v>5895</v>
      </c>
      <c r="C1716" s="6" t="s">
        <v>1738</v>
      </c>
      <c r="D1716" s="7" t="s">
        <v>22</v>
      </c>
      <c r="E1716" s="8">
        <v>988385</v>
      </c>
    </row>
    <row r="1717" spans="1:5" ht="47.25" hidden="1" x14ac:dyDescent="0.25">
      <c r="A1717" s="5" t="s">
        <v>10</v>
      </c>
      <c r="B1717" s="5">
        <v>5896</v>
      </c>
      <c r="C1717" s="6" t="s">
        <v>1739</v>
      </c>
      <c r="D1717" s="7" t="s">
        <v>22</v>
      </c>
      <c r="E1717" s="8">
        <v>1033812</v>
      </c>
    </row>
    <row r="1718" spans="1:5" ht="47.25" hidden="1" x14ac:dyDescent="0.25">
      <c r="A1718" s="5" t="s">
        <v>10</v>
      </c>
      <c r="B1718" s="5">
        <v>5897</v>
      </c>
      <c r="C1718" s="6" t="s">
        <v>1740</v>
      </c>
      <c r="D1718" s="7" t="s">
        <v>22</v>
      </c>
      <c r="E1718" s="8">
        <v>1079238</v>
      </c>
    </row>
    <row r="1719" spans="1:5" ht="47.25" hidden="1" x14ac:dyDescent="0.25">
      <c r="A1719" s="5" t="s">
        <v>10</v>
      </c>
      <c r="B1719" s="5">
        <v>5898</v>
      </c>
      <c r="C1719" s="6" t="s">
        <v>1741</v>
      </c>
      <c r="D1719" s="7" t="s">
        <v>22</v>
      </c>
      <c r="E1719" s="8">
        <v>1124664</v>
      </c>
    </row>
    <row r="1720" spans="1:5" ht="47.25" hidden="1" x14ac:dyDescent="0.25">
      <c r="A1720" s="5" t="s">
        <v>10</v>
      </c>
      <c r="B1720" s="5">
        <v>5899</v>
      </c>
      <c r="C1720" s="6" t="s">
        <v>1742</v>
      </c>
      <c r="D1720" s="7" t="s">
        <v>22</v>
      </c>
      <c r="E1720" s="8">
        <v>107924</v>
      </c>
    </row>
    <row r="1721" spans="1:5" ht="47.25" hidden="1" x14ac:dyDescent="0.25">
      <c r="A1721" s="5" t="s">
        <v>10</v>
      </c>
      <c r="B1721" s="5">
        <v>5900</v>
      </c>
      <c r="C1721" s="6" t="s">
        <v>1743</v>
      </c>
      <c r="D1721" s="7" t="s">
        <v>22</v>
      </c>
      <c r="E1721" s="8">
        <v>171961</v>
      </c>
    </row>
    <row r="1722" spans="1:5" ht="47.25" hidden="1" x14ac:dyDescent="0.25">
      <c r="A1722" s="5" t="s">
        <v>10</v>
      </c>
      <c r="B1722" s="5">
        <v>5901</v>
      </c>
      <c r="C1722" s="6" t="s">
        <v>1744</v>
      </c>
      <c r="D1722" s="7" t="s">
        <v>22</v>
      </c>
      <c r="E1722" s="8">
        <v>98839</v>
      </c>
    </row>
    <row r="1723" spans="1:5" ht="47.25" hidden="1" x14ac:dyDescent="0.25">
      <c r="A1723" s="5" t="s">
        <v>10</v>
      </c>
      <c r="B1723" s="5">
        <v>5902</v>
      </c>
      <c r="C1723" s="6" t="s">
        <v>1745</v>
      </c>
      <c r="D1723" s="7" t="s">
        <v>22</v>
      </c>
      <c r="E1723" s="8">
        <v>158070</v>
      </c>
    </row>
    <row r="1724" spans="1:5" ht="47.25" hidden="1" x14ac:dyDescent="0.25">
      <c r="A1724" s="5" t="s">
        <v>10</v>
      </c>
      <c r="B1724" s="5">
        <v>5903</v>
      </c>
      <c r="C1724" s="6" t="s">
        <v>1746</v>
      </c>
      <c r="D1724" s="7" t="s">
        <v>22</v>
      </c>
      <c r="E1724" s="8">
        <v>83584</v>
      </c>
    </row>
    <row r="1725" spans="1:5" ht="47.25" hidden="1" x14ac:dyDescent="0.25">
      <c r="A1725" s="5" t="s">
        <v>10</v>
      </c>
      <c r="B1725" s="5">
        <v>5904</v>
      </c>
      <c r="C1725" s="6" t="s">
        <v>1747</v>
      </c>
      <c r="D1725" s="7" t="s">
        <v>22</v>
      </c>
      <c r="E1725" s="8">
        <v>176254</v>
      </c>
    </row>
    <row r="1726" spans="1:5" ht="47.25" hidden="1" x14ac:dyDescent="0.25">
      <c r="A1726" s="5" t="s">
        <v>10</v>
      </c>
      <c r="B1726" s="5">
        <v>5905</v>
      </c>
      <c r="C1726" s="6" t="s">
        <v>1748</v>
      </c>
      <c r="D1726" s="7" t="s">
        <v>22</v>
      </c>
      <c r="E1726" s="8">
        <v>114474</v>
      </c>
    </row>
    <row r="1727" spans="1:5" ht="47.25" hidden="1" x14ac:dyDescent="0.25">
      <c r="A1727" s="5" t="s">
        <v>10</v>
      </c>
      <c r="B1727" s="5">
        <v>5906</v>
      </c>
      <c r="C1727" s="6" t="s">
        <v>1749</v>
      </c>
      <c r="D1727" s="7" t="s">
        <v>22</v>
      </c>
      <c r="E1727" s="8">
        <v>237125</v>
      </c>
    </row>
    <row r="1728" spans="1:5" ht="47.25" hidden="1" x14ac:dyDescent="0.25">
      <c r="A1728" s="5" t="s">
        <v>10</v>
      </c>
      <c r="B1728" s="5">
        <v>5907</v>
      </c>
      <c r="C1728" s="6" t="s">
        <v>1750</v>
      </c>
      <c r="D1728" s="7" t="s">
        <v>22</v>
      </c>
      <c r="E1728" s="8">
        <v>145364</v>
      </c>
    </row>
    <row r="1729" spans="1:5" ht="47.25" hidden="1" x14ac:dyDescent="0.25">
      <c r="A1729" s="5" t="s">
        <v>10</v>
      </c>
      <c r="B1729" s="5">
        <v>5908</v>
      </c>
      <c r="C1729" s="6" t="s">
        <v>1751</v>
      </c>
      <c r="D1729" s="7" t="s">
        <v>22</v>
      </c>
      <c r="E1729" s="8">
        <v>298905</v>
      </c>
    </row>
    <row r="1730" spans="1:5" ht="47.25" hidden="1" x14ac:dyDescent="0.25">
      <c r="A1730" s="5" t="s">
        <v>10</v>
      </c>
      <c r="B1730" s="5">
        <v>5909</v>
      </c>
      <c r="C1730" s="6" t="s">
        <v>1752</v>
      </c>
      <c r="D1730" s="7" t="s">
        <v>22</v>
      </c>
      <c r="E1730" s="8">
        <v>176254</v>
      </c>
    </row>
    <row r="1731" spans="1:5" ht="47.25" hidden="1" x14ac:dyDescent="0.25">
      <c r="A1731" s="5" t="s">
        <v>10</v>
      </c>
      <c r="B1731" s="5">
        <v>5910</v>
      </c>
      <c r="C1731" s="6" t="s">
        <v>1753</v>
      </c>
      <c r="D1731" s="7" t="s">
        <v>22</v>
      </c>
      <c r="E1731" s="8">
        <v>360685</v>
      </c>
    </row>
    <row r="1732" spans="1:5" ht="47.25" hidden="1" x14ac:dyDescent="0.25">
      <c r="A1732" s="5" t="s">
        <v>10</v>
      </c>
      <c r="B1732" s="5">
        <v>5911</v>
      </c>
      <c r="C1732" s="6" t="s">
        <v>1754</v>
      </c>
      <c r="D1732" s="7" t="s">
        <v>22</v>
      </c>
      <c r="E1732" s="8">
        <v>237125</v>
      </c>
    </row>
    <row r="1733" spans="1:5" ht="47.25" hidden="1" x14ac:dyDescent="0.25">
      <c r="A1733" s="5" t="s">
        <v>10</v>
      </c>
      <c r="B1733" s="5">
        <v>5912</v>
      </c>
      <c r="C1733" s="6" t="s">
        <v>1755</v>
      </c>
      <c r="D1733" s="7" t="s">
        <v>22</v>
      </c>
      <c r="E1733" s="8">
        <v>483336</v>
      </c>
    </row>
    <row r="1734" spans="1:5" ht="47.25" hidden="1" x14ac:dyDescent="0.25">
      <c r="A1734" s="5" t="s">
        <v>10</v>
      </c>
      <c r="B1734" s="5">
        <v>5913</v>
      </c>
      <c r="C1734" s="6" t="s">
        <v>1756</v>
      </c>
      <c r="D1734" s="7" t="s">
        <v>22</v>
      </c>
      <c r="E1734" s="8">
        <v>351600</v>
      </c>
    </row>
    <row r="1735" spans="1:5" ht="47.25" hidden="1" x14ac:dyDescent="0.25">
      <c r="A1735" s="5" t="s">
        <v>10</v>
      </c>
      <c r="B1735" s="5">
        <v>5914</v>
      </c>
      <c r="C1735" s="6" t="s">
        <v>1757</v>
      </c>
      <c r="D1735" s="7" t="s">
        <v>22</v>
      </c>
      <c r="E1735" s="8">
        <v>605987</v>
      </c>
    </row>
    <row r="1736" spans="1:5" ht="47.25" hidden="1" x14ac:dyDescent="0.25">
      <c r="A1736" s="5" t="s">
        <v>10</v>
      </c>
      <c r="B1736" s="5">
        <v>5915</v>
      </c>
      <c r="C1736" s="6" t="s">
        <v>1758</v>
      </c>
      <c r="D1736" s="7" t="s">
        <v>22</v>
      </c>
      <c r="E1736" s="8">
        <v>466074</v>
      </c>
    </row>
    <row r="1737" spans="1:5" ht="47.25" hidden="1" x14ac:dyDescent="0.25">
      <c r="A1737" s="5" t="s">
        <v>10</v>
      </c>
      <c r="B1737" s="5">
        <v>5916</v>
      </c>
      <c r="C1737" s="6" t="s">
        <v>1759</v>
      </c>
      <c r="D1737" s="7" t="s">
        <v>22</v>
      </c>
      <c r="E1737" s="8">
        <v>913977</v>
      </c>
    </row>
    <row r="1738" spans="1:5" ht="47.25" hidden="1" x14ac:dyDescent="0.25">
      <c r="A1738" s="5" t="s">
        <v>10</v>
      </c>
      <c r="B1738" s="5">
        <v>5917</v>
      </c>
      <c r="C1738" s="6" t="s">
        <v>1760</v>
      </c>
      <c r="D1738" s="7" t="s">
        <v>22</v>
      </c>
      <c r="E1738" s="8">
        <v>774064</v>
      </c>
    </row>
    <row r="1739" spans="1:5" ht="47.25" hidden="1" x14ac:dyDescent="0.25">
      <c r="A1739" s="5" t="s">
        <v>10</v>
      </c>
      <c r="B1739" s="5">
        <v>5918</v>
      </c>
      <c r="C1739" s="6" t="s">
        <v>1761</v>
      </c>
      <c r="D1739" s="7" t="s">
        <v>22</v>
      </c>
      <c r="E1739" s="8">
        <v>1757998</v>
      </c>
    </row>
    <row r="1740" spans="1:5" ht="47.25" hidden="1" x14ac:dyDescent="0.25">
      <c r="A1740" s="5" t="s">
        <v>10</v>
      </c>
      <c r="B1740" s="5">
        <v>5919</v>
      </c>
      <c r="C1740" s="6" t="s">
        <v>1762</v>
      </c>
      <c r="D1740" s="7" t="s">
        <v>22</v>
      </c>
      <c r="E1740" s="8">
        <v>958495</v>
      </c>
    </row>
    <row r="1741" spans="1:5" ht="47.25" hidden="1" x14ac:dyDescent="0.25">
      <c r="A1741" s="5" t="s">
        <v>10</v>
      </c>
      <c r="B1741" s="5">
        <v>5920</v>
      </c>
      <c r="C1741" s="6" t="s">
        <v>1763</v>
      </c>
      <c r="D1741" s="7" t="s">
        <v>22</v>
      </c>
      <c r="E1741" s="8">
        <v>2065080</v>
      </c>
    </row>
    <row r="1742" spans="1:5" ht="31.5" hidden="1" x14ac:dyDescent="0.25">
      <c r="A1742" s="5" t="s">
        <v>10</v>
      </c>
      <c r="B1742" s="5">
        <v>5921</v>
      </c>
      <c r="C1742" s="6" t="s">
        <v>1764</v>
      </c>
      <c r="D1742" s="7" t="s">
        <v>22</v>
      </c>
      <c r="E1742" s="8">
        <v>394799</v>
      </c>
    </row>
    <row r="1743" spans="1:5" ht="47.25" hidden="1" x14ac:dyDescent="0.25">
      <c r="A1743" s="5" t="s">
        <v>10</v>
      </c>
      <c r="B1743" s="5">
        <v>5922</v>
      </c>
      <c r="C1743" s="6" t="s">
        <v>1765</v>
      </c>
      <c r="D1743" s="7" t="s">
        <v>22</v>
      </c>
      <c r="E1743" s="8">
        <v>64855</v>
      </c>
    </row>
    <row r="1744" spans="1:5" ht="47.25" hidden="1" x14ac:dyDescent="0.25">
      <c r="A1744" s="5" t="s">
        <v>10</v>
      </c>
      <c r="B1744" s="5">
        <v>5923</v>
      </c>
      <c r="C1744" s="6" t="s">
        <v>1766</v>
      </c>
      <c r="D1744" s="7" t="s">
        <v>22</v>
      </c>
      <c r="E1744" s="8">
        <v>74718</v>
      </c>
    </row>
    <row r="1745" spans="1:5" ht="47.25" hidden="1" x14ac:dyDescent="0.25">
      <c r="A1745" s="5" t="s">
        <v>10</v>
      </c>
      <c r="B1745" s="5">
        <v>5924</v>
      </c>
      <c r="C1745" s="6" t="s">
        <v>1767</v>
      </c>
      <c r="D1745" s="7" t="s">
        <v>22</v>
      </c>
      <c r="E1745" s="8">
        <v>17628</v>
      </c>
    </row>
    <row r="1746" spans="1:5" ht="63" hidden="1" x14ac:dyDescent="0.25">
      <c r="A1746" s="5" t="s">
        <v>10</v>
      </c>
      <c r="B1746" s="5">
        <v>5927</v>
      </c>
      <c r="C1746" s="6" t="s">
        <v>1768</v>
      </c>
      <c r="D1746" s="7" t="s">
        <v>22</v>
      </c>
      <c r="E1746" s="8">
        <v>739330</v>
      </c>
    </row>
    <row r="1747" spans="1:5" ht="47.25" hidden="1" x14ac:dyDescent="0.25">
      <c r="A1747" s="5" t="s">
        <v>10</v>
      </c>
      <c r="B1747" s="5">
        <v>5928</v>
      </c>
      <c r="C1747" s="6" t="s">
        <v>1769</v>
      </c>
      <c r="D1747" s="7" t="s">
        <v>1770</v>
      </c>
      <c r="E1747" s="8">
        <v>15972</v>
      </c>
    </row>
    <row r="1748" spans="1:5" ht="63" hidden="1" x14ac:dyDescent="0.25">
      <c r="A1748" s="5" t="s">
        <v>10</v>
      </c>
      <c r="B1748" s="5">
        <v>5933</v>
      </c>
      <c r="C1748" s="6" t="s">
        <v>1771</v>
      </c>
      <c r="D1748" s="7" t="s">
        <v>1</v>
      </c>
      <c r="E1748" s="8">
        <v>151382</v>
      </c>
    </row>
    <row r="1749" spans="1:5" ht="63" hidden="1" x14ac:dyDescent="0.25">
      <c r="A1749" s="5" t="s">
        <v>10</v>
      </c>
      <c r="B1749" s="5">
        <v>5935</v>
      </c>
      <c r="C1749" s="6" t="s">
        <v>1772</v>
      </c>
      <c r="D1749" s="7" t="s">
        <v>1</v>
      </c>
      <c r="E1749" s="8">
        <v>218952</v>
      </c>
    </row>
    <row r="1750" spans="1:5" ht="63" hidden="1" x14ac:dyDescent="0.25">
      <c r="A1750" s="5" t="s">
        <v>10</v>
      </c>
      <c r="B1750" s="5">
        <v>5936</v>
      </c>
      <c r="C1750" s="6" t="s">
        <v>1773</v>
      </c>
      <c r="D1750" s="7" t="s">
        <v>1</v>
      </c>
      <c r="E1750" s="8">
        <v>226344</v>
      </c>
    </row>
    <row r="1751" spans="1:5" ht="47.25" hidden="1" x14ac:dyDescent="0.25">
      <c r="A1751" s="5" t="s">
        <v>10</v>
      </c>
      <c r="B1751" s="5">
        <v>5939</v>
      </c>
      <c r="C1751" s="6" t="s">
        <v>1774</v>
      </c>
      <c r="D1751" s="7" t="s">
        <v>19</v>
      </c>
      <c r="E1751" s="8">
        <v>289459</v>
      </c>
    </row>
    <row r="1752" spans="1:5" ht="47.25" hidden="1" x14ac:dyDescent="0.25">
      <c r="A1752" s="5" t="s">
        <v>10</v>
      </c>
      <c r="B1752" s="5">
        <v>5940</v>
      </c>
      <c r="C1752" s="6" t="s">
        <v>1775</v>
      </c>
      <c r="D1752" s="7" t="s">
        <v>0</v>
      </c>
      <c r="E1752" s="8">
        <v>638962</v>
      </c>
    </row>
    <row r="1753" spans="1:5" ht="63" hidden="1" x14ac:dyDescent="0.25">
      <c r="A1753" s="5" t="s">
        <v>10</v>
      </c>
      <c r="B1753" s="5">
        <v>5941</v>
      </c>
      <c r="C1753" s="6" t="s">
        <v>1776</v>
      </c>
      <c r="D1753" s="7" t="s">
        <v>0</v>
      </c>
      <c r="E1753" s="8">
        <v>641104</v>
      </c>
    </row>
    <row r="1754" spans="1:5" ht="47.25" hidden="1" x14ac:dyDescent="0.25">
      <c r="A1754" s="5" t="s">
        <v>10</v>
      </c>
      <c r="B1754" s="5">
        <v>5944</v>
      </c>
      <c r="C1754" s="6" t="s">
        <v>1777</v>
      </c>
      <c r="D1754" s="7" t="s">
        <v>0</v>
      </c>
      <c r="E1754" s="8">
        <v>648419</v>
      </c>
    </row>
    <row r="1755" spans="1:5" ht="47.25" hidden="1" x14ac:dyDescent="0.25">
      <c r="A1755" s="5" t="s">
        <v>10</v>
      </c>
      <c r="B1755" s="5">
        <v>5945</v>
      </c>
      <c r="C1755" s="6" t="s">
        <v>1778</v>
      </c>
      <c r="D1755" s="7" t="s">
        <v>0</v>
      </c>
      <c r="E1755" s="8">
        <v>596332</v>
      </c>
    </row>
    <row r="1756" spans="1:5" ht="47.25" hidden="1" x14ac:dyDescent="0.25">
      <c r="A1756" s="5" t="s">
        <v>10</v>
      </c>
      <c r="B1756" s="5">
        <v>5946</v>
      </c>
      <c r="C1756" s="6" t="s">
        <v>1779</v>
      </c>
      <c r="D1756" s="7" t="s">
        <v>0</v>
      </c>
      <c r="E1756" s="8">
        <v>796347</v>
      </c>
    </row>
    <row r="1757" spans="1:5" ht="63" hidden="1" x14ac:dyDescent="0.25">
      <c r="A1757" s="5" t="s">
        <v>10</v>
      </c>
      <c r="B1757" s="5">
        <v>5947</v>
      </c>
      <c r="C1757" s="6" t="s">
        <v>1780</v>
      </c>
      <c r="D1757" s="7" t="s">
        <v>0</v>
      </c>
      <c r="E1757" s="8">
        <v>664463</v>
      </c>
    </row>
    <row r="1758" spans="1:5" ht="63" hidden="1" x14ac:dyDescent="0.25">
      <c r="A1758" s="5" t="s">
        <v>10</v>
      </c>
      <c r="B1758" s="5">
        <v>5948</v>
      </c>
      <c r="C1758" s="6" t="s">
        <v>1781</v>
      </c>
      <c r="D1758" s="7" t="s">
        <v>0</v>
      </c>
      <c r="E1758" s="8">
        <v>692114</v>
      </c>
    </row>
    <row r="1759" spans="1:5" ht="47.25" hidden="1" x14ac:dyDescent="0.25">
      <c r="A1759" s="5" t="s">
        <v>10</v>
      </c>
      <c r="B1759" s="5">
        <v>5949</v>
      </c>
      <c r="C1759" s="6" t="s">
        <v>1782</v>
      </c>
      <c r="D1759" s="7" t="s">
        <v>0</v>
      </c>
      <c r="E1759" s="8">
        <v>651458</v>
      </c>
    </row>
    <row r="1760" spans="1:5" ht="78.75" hidden="1" x14ac:dyDescent="0.25">
      <c r="A1760" s="5" t="s">
        <v>10</v>
      </c>
      <c r="B1760" s="5">
        <v>5950</v>
      </c>
      <c r="C1760" s="6" t="s">
        <v>1783</v>
      </c>
      <c r="D1760" s="7" t="s">
        <v>0</v>
      </c>
      <c r="E1760" s="8">
        <v>2091346</v>
      </c>
    </row>
    <row r="1761" spans="1:5" ht="15.75" hidden="1" x14ac:dyDescent="0.25">
      <c r="A1761" s="5" t="s">
        <v>10</v>
      </c>
      <c r="B1761" s="5">
        <v>5952</v>
      </c>
      <c r="C1761" s="6" t="s">
        <v>1784</v>
      </c>
      <c r="D1761" s="7" t="s">
        <v>19</v>
      </c>
      <c r="E1761" s="8">
        <v>297500</v>
      </c>
    </row>
    <row r="1762" spans="1:5" ht="15.75" hidden="1" x14ac:dyDescent="0.25">
      <c r="A1762" s="5" t="s">
        <v>10</v>
      </c>
      <c r="B1762" s="5">
        <v>5953</v>
      </c>
      <c r="C1762" s="6" t="s">
        <v>1785</v>
      </c>
      <c r="D1762" s="7" t="s">
        <v>19</v>
      </c>
      <c r="E1762" s="8">
        <v>543152</v>
      </c>
    </row>
    <row r="1763" spans="1:5" ht="31.5" hidden="1" x14ac:dyDescent="0.25">
      <c r="A1763" s="5" t="s">
        <v>10</v>
      </c>
      <c r="B1763" s="5">
        <v>5954</v>
      </c>
      <c r="C1763" s="6" t="s">
        <v>1786</v>
      </c>
      <c r="D1763" s="7" t="s">
        <v>19</v>
      </c>
      <c r="E1763" s="8">
        <v>782537</v>
      </c>
    </row>
    <row r="1764" spans="1:5" ht="47.25" hidden="1" x14ac:dyDescent="0.25">
      <c r="A1764" s="5" t="s">
        <v>10</v>
      </c>
      <c r="B1764" s="5">
        <v>5955</v>
      </c>
      <c r="C1764" s="6" t="s">
        <v>1787</v>
      </c>
      <c r="D1764" s="7" t="s">
        <v>22</v>
      </c>
      <c r="E1764" s="8">
        <v>257760</v>
      </c>
    </row>
    <row r="1765" spans="1:5" ht="47.25" hidden="1" x14ac:dyDescent="0.25">
      <c r="A1765" s="5" t="s">
        <v>10</v>
      </c>
      <c r="B1765" s="5">
        <v>5966</v>
      </c>
      <c r="C1765" s="6" t="s">
        <v>1788</v>
      </c>
      <c r="D1765" s="7" t="s">
        <v>1</v>
      </c>
      <c r="E1765" s="8">
        <v>2709</v>
      </c>
    </row>
    <row r="1766" spans="1:5" ht="47.25" hidden="1" x14ac:dyDescent="0.25">
      <c r="A1766" s="5" t="s">
        <v>10</v>
      </c>
      <c r="B1766" s="5">
        <v>5967</v>
      </c>
      <c r="C1766" s="6" t="s">
        <v>1789</v>
      </c>
      <c r="D1766" s="7" t="s">
        <v>1</v>
      </c>
      <c r="E1766" s="8">
        <v>18365</v>
      </c>
    </row>
    <row r="1767" spans="1:5" ht="47.25" hidden="1" x14ac:dyDescent="0.25">
      <c r="A1767" s="5" t="s">
        <v>10</v>
      </c>
      <c r="B1767" s="5">
        <v>5968</v>
      </c>
      <c r="C1767" s="6" t="s">
        <v>1790</v>
      </c>
      <c r="D1767" s="7" t="s">
        <v>1</v>
      </c>
      <c r="E1767" s="8">
        <v>59842</v>
      </c>
    </row>
    <row r="1768" spans="1:5" ht="47.25" hidden="1" x14ac:dyDescent="0.25">
      <c r="A1768" s="5" t="s">
        <v>10</v>
      </c>
      <c r="B1768" s="5">
        <v>5969</v>
      </c>
      <c r="C1768" s="6" t="s">
        <v>1791</v>
      </c>
      <c r="D1768" s="7" t="s">
        <v>1</v>
      </c>
      <c r="E1768" s="8">
        <v>59123</v>
      </c>
    </row>
    <row r="1769" spans="1:5" ht="47.25" hidden="1" x14ac:dyDescent="0.25">
      <c r="A1769" s="5" t="s">
        <v>10</v>
      </c>
      <c r="B1769" s="5">
        <v>5970</v>
      </c>
      <c r="C1769" s="6" t="s">
        <v>1792</v>
      </c>
      <c r="D1769" s="7" t="s">
        <v>1</v>
      </c>
      <c r="E1769" s="8">
        <v>219385</v>
      </c>
    </row>
    <row r="1770" spans="1:5" ht="94.5" hidden="1" x14ac:dyDescent="0.25">
      <c r="A1770" s="5" t="s">
        <v>10</v>
      </c>
      <c r="B1770" s="5">
        <v>5971</v>
      </c>
      <c r="C1770" s="6" t="s">
        <v>1793</v>
      </c>
      <c r="D1770" s="7" t="s">
        <v>1</v>
      </c>
      <c r="E1770" s="8">
        <v>256949</v>
      </c>
    </row>
    <row r="1771" spans="1:5" ht="47.25" hidden="1" x14ac:dyDescent="0.25">
      <c r="A1771" s="5" t="s">
        <v>10</v>
      </c>
      <c r="B1771" s="5">
        <v>5972</v>
      </c>
      <c r="C1771" s="6" t="s">
        <v>1794</v>
      </c>
      <c r="D1771" s="7" t="s">
        <v>1</v>
      </c>
      <c r="E1771" s="8">
        <v>248532</v>
      </c>
    </row>
    <row r="1772" spans="1:5" ht="15.75" hidden="1" x14ac:dyDescent="0.25">
      <c r="A1772" s="5" t="s">
        <v>10</v>
      </c>
      <c r="B1772" s="5">
        <v>5975</v>
      </c>
      <c r="C1772" s="6" t="s">
        <v>1795</v>
      </c>
      <c r="D1772" s="7" t="s">
        <v>3</v>
      </c>
      <c r="E1772" s="8">
        <v>22915</v>
      </c>
    </row>
    <row r="1773" spans="1:5" ht="15.75" hidden="1" x14ac:dyDescent="0.25">
      <c r="A1773" s="5" t="s">
        <v>10</v>
      </c>
      <c r="B1773" s="5">
        <v>5976</v>
      </c>
      <c r="C1773" s="6" t="s">
        <v>1796</v>
      </c>
      <c r="D1773" s="7" t="s">
        <v>19</v>
      </c>
      <c r="E1773" s="8">
        <v>15649</v>
      </c>
    </row>
    <row r="1774" spans="1:5" ht="31.5" x14ac:dyDescent="0.25">
      <c r="A1774" s="5" t="s">
        <v>10</v>
      </c>
      <c r="B1774" s="5">
        <v>5992</v>
      </c>
      <c r="C1774" s="6" t="s">
        <v>1797</v>
      </c>
      <c r="D1774" s="7" t="s">
        <v>19</v>
      </c>
      <c r="E1774" s="8">
        <v>752200</v>
      </c>
    </row>
    <row r="1775" spans="1:5" ht="31.5" hidden="1" x14ac:dyDescent="0.25">
      <c r="A1775" s="5" t="s">
        <v>10</v>
      </c>
      <c r="B1775" s="5">
        <v>5993</v>
      </c>
      <c r="C1775" s="6" t="s">
        <v>1798</v>
      </c>
      <c r="D1775" s="7" t="s">
        <v>1181</v>
      </c>
      <c r="E1775" s="8">
        <v>5552180</v>
      </c>
    </row>
    <row r="1776" spans="1:5" ht="47.25" hidden="1" x14ac:dyDescent="0.25">
      <c r="A1776" s="5" t="s">
        <v>10</v>
      </c>
      <c r="B1776" s="5">
        <v>5994</v>
      </c>
      <c r="C1776" s="6" t="s">
        <v>1799</v>
      </c>
      <c r="D1776" s="7" t="s">
        <v>19</v>
      </c>
      <c r="E1776" s="8">
        <v>181033</v>
      </c>
    </row>
    <row r="1777" spans="1:5" ht="47.25" hidden="1" x14ac:dyDescent="0.25">
      <c r="A1777" s="5" t="s">
        <v>10</v>
      </c>
      <c r="B1777" s="5">
        <v>5995</v>
      </c>
      <c r="C1777" s="6" t="s">
        <v>1800</v>
      </c>
      <c r="D1777" s="7" t="s">
        <v>19</v>
      </c>
      <c r="E1777" s="8">
        <v>372768</v>
      </c>
    </row>
    <row r="1778" spans="1:5" ht="31.5" hidden="1" x14ac:dyDescent="0.25">
      <c r="A1778" s="5" t="s">
        <v>10</v>
      </c>
      <c r="B1778" s="5">
        <v>5996</v>
      </c>
      <c r="C1778" s="6" t="s">
        <v>1801</v>
      </c>
      <c r="D1778" s="7" t="s">
        <v>19</v>
      </c>
      <c r="E1778" s="8">
        <v>26429</v>
      </c>
    </row>
    <row r="1779" spans="1:5" ht="31.5" hidden="1" x14ac:dyDescent="0.25">
      <c r="A1779" s="5" t="s">
        <v>10</v>
      </c>
      <c r="B1779" s="5">
        <v>5997</v>
      </c>
      <c r="C1779" s="6" t="s">
        <v>1802</v>
      </c>
      <c r="D1779" s="7" t="s">
        <v>1</v>
      </c>
      <c r="E1779" s="8">
        <v>66020</v>
      </c>
    </row>
    <row r="1780" spans="1:5" ht="15.75" hidden="1" x14ac:dyDescent="0.25">
      <c r="A1780" s="5" t="s">
        <v>10</v>
      </c>
      <c r="B1780" s="5">
        <v>5998</v>
      </c>
      <c r="C1780" s="6" t="s">
        <v>1803</v>
      </c>
      <c r="D1780" s="7" t="s">
        <v>22</v>
      </c>
      <c r="E1780" s="8">
        <v>68907</v>
      </c>
    </row>
    <row r="1781" spans="1:5" ht="31.5" hidden="1" x14ac:dyDescent="0.25">
      <c r="A1781" s="5" t="s">
        <v>10</v>
      </c>
      <c r="B1781" s="5">
        <v>5999</v>
      </c>
      <c r="C1781" s="6" t="s">
        <v>1804</v>
      </c>
      <c r="D1781" s="7" t="s">
        <v>22</v>
      </c>
      <c r="E1781" s="8">
        <v>1479170</v>
      </c>
    </row>
    <row r="1782" spans="1:5" ht="393.75" hidden="1" x14ac:dyDescent="0.25">
      <c r="A1782" s="5" t="s">
        <v>10</v>
      </c>
      <c r="B1782" s="5">
        <v>6001</v>
      </c>
      <c r="C1782" s="6" t="s">
        <v>1805</v>
      </c>
      <c r="D1782" s="7" t="s">
        <v>22</v>
      </c>
      <c r="E1782" s="8">
        <v>114835714</v>
      </c>
    </row>
    <row r="1783" spans="1:5" ht="393.75" hidden="1" x14ac:dyDescent="0.25">
      <c r="A1783" s="5" t="s">
        <v>10</v>
      </c>
      <c r="B1783" s="5">
        <v>6002</v>
      </c>
      <c r="C1783" s="6" t="s">
        <v>1806</v>
      </c>
      <c r="D1783" s="7" t="s">
        <v>22</v>
      </c>
      <c r="E1783" s="8">
        <v>120356600</v>
      </c>
    </row>
    <row r="1784" spans="1:5" ht="393.75" hidden="1" x14ac:dyDescent="0.25">
      <c r="A1784" s="5" t="s">
        <v>10</v>
      </c>
      <c r="B1784" s="5">
        <v>6003</v>
      </c>
      <c r="C1784" s="6" t="s">
        <v>1807</v>
      </c>
      <c r="D1784" s="7" t="s">
        <v>22</v>
      </c>
      <c r="E1784" s="8">
        <v>146422360</v>
      </c>
    </row>
    <row r="1785" spans="1:5" ht="31.5" hidden="1" x14ac:dyDescent="0.25">
      <c r="A1785" s="5" t="s">
        <v>10</v>
      </c>
      <c r="B1785" s="5">
        <v>6004</v>
      </c>
      <c r="C1785" s="6" t="s">
        <v>1808</v>
      </c>
      <c r="D1785" s="7" t="s">
        <v>22</v>
      </c>
      <c r="E1785" s="8">
        <v>9854390</v>
      </c>
    </row>
    <row r="1786" spans="1:5" ht="63" hidden="1" x14ac:dyDescent="0.25">
      <c r="A1786" s="5" t="s">
        <v>10</v>
      </c>
      <c r="B1786" s="5">
        <v>6006</v>
      </c>
      <c r="C1786" s="6" t="s">
        <v>1809</v>
      </c>
      <c r="D1786" s="7" t="s">
        <v>22</v>
      </c>
      <c r="E1786" s="8">
        <v>1407564</v>
      </c>
    </row>
    <row r="1787" spans="1:5" ht="94.5" hidden="1" x14ac:dyDescent="0.25">
      <c r="A1787" s="5" t="s">
        <v>10</v>
      </c>
      <c r="B1787" s="5">
        <v>6007</v>
      </c>
      <c r="C1787" s="6" t="s">
        <v>1810</v>
      </c>
      <c r="D1787" s="7" t="s">
        <v>0</v>
      </c>
      <c r="E1787" s="8">
        <v>1475200</v>
      </c>
    </row>
    <row r="1788" spans="1:5" ht="15.75" hidden="1" x14ac:dyDescent="0.25">
      <c r="A1788" s="5" t="s">
        <v>10</v>
      </c>
      <c r="B1788" s="5">
        <v>6008</v>
      </c>
      <c r="C1788" s="6" t="s">
        <v>1811</v>
      </c>
      <c r="D1788" s="7" t="s">
        <v>1</v>
      </c>
      <c r="E1788" s="8">
        <v>1647</v>
      </c>
    </row>
    <row r="1789" spans="1:5" ht="31.5" hidden="1" x14ac:dyDescent="0.25">
      <c r="A1789" s="5" t="s">
        <v>10</v>
      </c>
      <c r="B1789" s="5">
        <v>6009</v>
      </c>
      <c r="C1789" s="6" t="s">
        <v>1812</v>
      </c>
      <c r="D1789" s="7" t="s">
        <v>1</v>
      </c>
      <c r="E1789" s="8">
        <v>1878</v>
      </c>
    </row>
    <row r="1790" spans="1:5" ht="47.25" hidden="1" x14ac:dyDescent="0.25">
      <c r="A1790" s="5" t="s">
        <v>10</v>
      </c>
      <c r="B1790" s="5">
        <v>6010</v>
      </c>
      <c r="C1790" s="6" t="s">
        <v>1813</v>
      </c>
      <c r="D1790" s="7" t="s">
        <v>19</v>
      </c>
      <c r="E1790" s="8">
        <v>26369</v>
      </c>
    </row>
    <row r="1791" spans="1:5" ht="78.75" hidden="1" x14ac:dyDescent="0.25">
      <c r="A1791" s="5" t="s">
        <v>10</v>
      </c>
      <c r="B1791" s="5">
        <v>6011</v>
      </c>
      <c r="C1791" s="6" t="s">
        <v>1814</v>
      </c>
      <c r="D1791" s="7" t="s">
        <v>22</v>
      </c>
      <c r="E1791" s="8">
        <v>95622</v>
      </c>
    </row>
    <row r="1792" spans="1:5" ht="31.5" hidden="1" x14ac:dyDescent="0.25">
      <c r="A1792" s="5" t="s">
        <v>10</v>
      </c>
      <c r="B1792" s="5">
        <v>6015</v>
      </c>
      <c r="C1792" s="6" t="s">
        <v>1815</v>
      </c>
      <c r="D1792" s="7" t="s">
        <v>1</v>
      </c>
      <c r="E1792" s="8">
        <v>55753</v>
      </c>
    </row>
    <row r="1793" spans="1:5" ht="47.25" hidden="1" x14ac:dyDescent="0.25">
      <c r="A1793" s="5" t="s">
        <v>10</v>
      </c>
      <c r="B1793" s="5">
        <v>6016</v>
      </c>
      <c r="C1793" s="6" t="s">
        <v>1816</v>
      </c>
      <c r="D1793" s="7" t="s">
        <v>0</v>
      </c>
      <c r="E1793" s="8">
        <v>105182</v>
      </c>
    </row>
    <row r="1794" spans="1:5" ht="47.25" hidden="1" x14ac:dyDescent="0.25">
      <c r="A1794" s="5" t="s">
        <v>10</v>
      </c>
      <c r="B1794" s="5">
        <v>6020</v>
      </c>
      <c r="C1794" s="6" t="s">
        <v>1817</v>
      </c>
      <c r="D1794" s="7" t="s">
        <v>0</v>
      </c>
      <c r="E1794" s="8">
        <v>25919</v>
      </c>
    </row>
    <row r="1795" spans="1:5" ht="78.75" hidden="1" x14ac:dyDescent="0.25">
      <c r="A1795" s="5" t="s">
        <v>10</v>
      </c>
      <c r="B1795" s="5">
        <v>6021</v>
      </c>
      <c r="C1795" s="6" t="s">
        <v>1818</v>
      </c>
      <c r="D1795" s="7" t="s">
        <v>0</v>
      </c>
      <c r="E1795" s="8">
        <v>482669</v>
      </c>
    </row>
    <row r="1796" spans="1:5" ht="31.5" hidden="1" x14ac:dyDescent="0.25">
      <c r="A1796" s="5" t="s">
        <v>10</v>
      </c>
      <c r="B1796" s="5">
        <v>6029</v>
      </c>
      <c r="C1796" s="6" t="s">
        <v>1819</v>
      </c>
      <c r="D1796" s="7" t="s">
        <v>22</v>
      </c>
      <c r="E1796" s="8">
        <v>340447</v>
      </c>
    </row>
    <row r="1797" spans="1:5" ht="31.5" hidden="1" x14ac:dyDescent="0.25">
      <c r="A1797" s="5" t="s">
        <v>10</v>
      </c>
      <c r="B1797" s="5">
        <v>6030</v>
      </c>
      <c r="C1797" s="6" t="s">
        <v>1820</v>
      </c>
      <c r="D1797" s="7" t="s">
        <v>22</v>
      </c>
      <c r="E1797" s="8">
        <v>340447</v>
      </c>
    </row>
    <row r="1798" spans="1:5" ht="31.5" hidden="1" x14ac:dyDescent="0.25">
      <c r="A1798" s="5" t="s">
        <v>10</v>
      </c>
      <c r="B1798" s="5">
        <v>6031</v>
      </c>
      <c r="C1798" s="6" t="s">
        <v>1821</v>
      </c>
      <c r="D1798" s="7" t="s">
        <v>22</v>
      </c>
      <c r="E1798" s="8">
        <v>340447</v>
      </c>
    </row>
    <row r="1799" spans="1:5" ht="47.25" hidden="1" x14ac:dyDescent="0.25">
      <c r="A1799" s="5" t="s">
        <v>10</v>
      </c>
      <c r="B1799" s="5">
        <v>6032</v>
      </c>
      <c r="C1799" s="6" t="s">
        <v>1822</v>
      </c>
      <c r="D1799" s="7" t="s">
        <v>22</v>
      </c>
      <c r="E1799" s="8">
        <v>340447</v>
      </c>
    </row>
    <row r="1800" spans="1:5" ht="47.25" hidden="1" x14ac:dyDescent="0.25">
      <c r="A1800" s="5" t="s">
        <v>10</v>
      </c>
      <c r="B1800" s="5">
        <v>6033</v>
      </c>
      <c r="C1800" s="6" t="s">
        <v>1823</v>
      </c>
      <c r="D1800" s="7" t="s">
        <v>22</v>
      </c>
      <c r="E1800" s="8">
        <v>340447</v>
      </c>
    </row>
    <row r="1801" spans="1:5" ht="31.5" hidden="1" x14ac:dyDescent="0.25">
      <c r="A1801" s="5" t="s">
        <v>10</v>
      </c>
      <c r="B1801" s="5">
        <v>6034</v>
      </c>
      <c r="C1801" s="6" t="s">
        <v>1824</v>
      </c>
      <c r="D1801" s="7" t="s">
        <v>22</v>
      </c>
      <c r="E1801" s="8">
        <v>280947</v>
      </c>
    </row>
    <row r="1802" spans="1:5" ht="47.25" hidden="1" x14ac:dyDescent="0.25">
      <c r="A1802" s="5" t="s">
        <v>10</v>
      </c>
      <c r="B1802" s="5">
        <v>6036</v>
      </c>
      <c r="C1802" s="6" t="s">
        <v>1825</v>
      </c>
      <c r="D1802" s="7" t="s">
        <v>22</v>
      </c>
      <c r="E1802" s="8">
        <v>2270397</v>
      </c>
    </row>
    <row r="1803" spans="1:5" ht="31.5" hidden="1" x14ac:dyDescent="0.25">
      <c r="A1803" s="5" t="s">
        <v>10</v>
      </c>
      <c r="B1803" s="5">
        <v>6037</v>
      </c>
      <c r="C1803" s="6" t="s">
        <v>1826</v>
      </c>
      <c r="D1803" s="7" t="s">
        <v>22</v>
      </c>
      <c r="E1803" s="8">
        <v>2382852</v>
      </c>
    </row>
    <row r="1804" spans="1:5" ht="31.5" hidden="1" x14ac:dyDescent="0.25">
      <c r="A1804" s="5" t="s">
        <v>10</v>
      </c>
      <c r="B1804" s="5">
        <v>6038</v>
      </c>
      <c r="C1804" s="6" t="s">
        <v>1827</v>
      </c>
      <c r="D1804" s="7" t="s">
        <v>22</v>
      </c>
      <c r="E1804" s="8">
        <v>3309081</v>
      </c>
    </row>
    <row r="1805" spans="1:5" ht="31.5" hidden="1" x14ac:dyDescent="0.25">
      <c r="A1805" s="5" t="s">
        <v>10</v>
      </c>
      <c r="B1805" s="5">
        <v>6039</v>
      </c>
      <c r="C1805" s="6" t="s">
        <v>1828</v>
      </c>
      <c r="D1805" s="7" t="s">
        <v>22</v>
      </c>
      <c r="E1805" s="8">
        <v>3601583</v>
      </c>
    </row>
    <row r="1806" spans="1:5" ht="31.5" hidden="1" x14ac:dyDescent="0.25">
      <c r="A1806" s="5" t="s">
        <v>10</v>
      </c>
      <c r="B1806" s="5">
        <v>6040</v>
      </c>
      <c r="C1806" s="6" t="s">
        <v>1829</v>
      </c>
      <c r="D1806" s="7" t="s">
        <v>22</v>
      </c>
      <c r="E1806" s="8">
        <v>3963700</v>
      </c>
    </row>
    <row r="1807" spans="1:5" ht="47.25" hidden="1" x14ac:dyDescent="0.25">
      <c r="A1807" s="5" t="s">
        <v>10</v>
      </c>
      <c r="B1807" s="5">
        <v>6041</v>
      </c>
      <c r="C1807" s="6" t="s">
        <v>1830</v>
      </c>
      <c r="D1807" s="7" t="s">
        <v>22</v>
      </c>
      <c r="E1807" s="8">
        <v>3413867</v>
      </c>
    </row>
    <row r="1808" spans="1:5" ht="47.25" hidden="1" x14ac:dyDescent="0.25">
      <c r="A1808" s="5" t="s">
        <v>10</v>
      </c>
      <c r="B1808" s="5">
        <v>6042</v>
      </c>
      <c r="C1808" s="6" t="s">
        <v>1831</v>
      </c>
      <c r="D1808" s="7" t="s">
        <v>22</v>
      </c>
      <c r="E1808" s="8">
        <v>3699467</v>
      </c>
    </row>
    <row r="1809" spans="1:5" ht="63" hidden="1" x14ac:dyDescent="0.25">
      <c r="A1809" s="5" t="s">
        <v>10</v>
      </c>
      <c r="B1809" s="5">
        <v>6043</v>
      </c>
      <c r="C1809" s="6" t="s">
        <v>1832</v>
      </c>
      <c r="D1809" s="7" t="s">
        <v>22</v>
      </c>
      <c r="E1809" s="8">
        <v>3628067</v>
      </c>
    </row>
    <row r="1810" spans="1:5" ht="63" hidden="1" x14ac:dyDescent="0.25">
      <c r="A1810" s="5" t="s">
        <v>10</v>
      </c>
      <c r="B1810" s="5">
        <v>6044</v>
      </c>
      <c r="C1810" s="6" t="s">
        <v>1833</v>
      </c>
      <c r="D1810" s="7" t="s">
        <v>22</v>
      </c>
      <c r="E1810" s="8">
        <v>3342467</v>
      </c>
    </row>
    <row r="1811" spans="1:5" ht="15.75" hidden="1" x14ac:dyDescent="0.25">
      <c r="A1811" s="5" t="s">
        <v>10</v>
      </c>
      <c r="B1811" s="5">
        <v>6045</v>
      </c>
      <c r="C1811" s="6" t="s">
        <v>1834</v>
      </c>
      <c r="D1811" s="7" t="s">
        <v>22</v>
      </c>
      <c r="E1811" s="8">
        <v>4658959</v>
      </c>
    </row>
    <row r="1812" spans="1:5" ht="63" hidden="1" x14ac:dyDescent="0.25">
      <c r="A1812" s="5" t="s">
        <v>10</v>
      </c>
      <c r="B1812" s="5">
        <v>6046</v>
      </c>
      <c r="C1812" s="6" t="s">
        <v>1835</v>
      </c>
      <c r="D1812" s="7" t="s">
        <v>22</v>
      </c>
      <c r="E1812" s="8">
        <v>397776</v>
      </c>
    </row>
    <row r="1813" spans="1:5" ht="63" hidden="1" x14ac:dyDescent="0.25">
      <c r="A1813" s="5" t="s">
        <v>10</v>
      </c>
      <c r="B1813" s="5">
        <v>6047</v>
      </c>
      <c r="C1813" s="6" t="s">
        <v>1836</v>
      </c>
      <c r="D1813" s="7" t="s">
        <v>1</v>
      </c>
      <c r="E1813" s="8">
        <v>203861</v>
      </c>
    </row>
    <row r="1814" spans="1:5" ht="47.25" hidden="1" x14ac:dyDescent="0.25">
      <c r="A1814" s="5" t="s">
        <v>10</v>
      </c>
      <c r="B1814" s="5">
        <v>6053</v>
      </c>
      <c r="C1814" s="6" t="s">
        <v>1837</v>
      </c>
      <c r="D1814" s="7" t="s">
        <v>0</v>
      </c>
      <c r="E1814" s="8">
        <v>87966</v>
      </c>
    </row>
    <row r="1815" spans="1:5" ht="63" hidden="1" x14ac:dyDescent="0.25">
      <c r="A1815" s="5" t="s">
        <v>10</v>
      </c>
      <c r="B1815" s="5">
        <v>6057</v>
      </c>
      <c r="C1815" s="6" t="s">
        <v>1838</v>
      </c>
      <c r="D1815" s="7" t="s">
        <v>1181</v>
      </c>
      <c r="E1815" s="8">
        <v>144266</v>
      </c>
    </row>
    <row r="1816" spans="1:5" ht="63" hidden="1" x14ac:dyDescent="0.25">
      <c r="A1816" s="5" t="s">
        <v>10</v>
      </c>
      <c r="B1816" s="5">
        <v>6058</v>
      </c>
      <c r="C1816" s="6" t="s">
        <v>1839</v>
      </c>
      <c r="D1816" s="7" t="s">
        <v>1181</v>
      </c>
      <c r="E1816" s="8">
        <v>107296</v>
      </c>
    </row>
    <row r="1817" spans="1:5" ht="63" hidden="1" x14ac:dyDescent="0.25">
      <c r="A1817" s="5" t="s">
        <v>10</v>
      </c>
      <c r="B1817" s="5">
        <v>6059</v>
      </c>
      <c r="C1817" s="6" t="s">
        <v>1840</v>
      </c>
      <c r="D1817" s="7" t="s">
        <v>1181</v>
      </c>
      <c r="E1817" s="8">
        <v>42065</v>
      </c>
    </row>
    <row r="1818" spans="1:5" ht="31.5" hidden="1" x14ac:dyDescent="0.25">
      <c r="A1818" s="5" t="s">
        <v>10</v>
      </c>
      <c r="B1818" s="5">
        <v>6060</v>
      </c>
      <c r="C1818" s="6" t="s">
        <v>1841</v>
      </c>
      <c r="D1818" s="7" t="s">
        <v>1181</v>
      </c>
      <c r="E1818" s="8">
        <v>1124550</v>
      </c>
    </row>
    <row r="1819" spans="1:5" ht="47.25" hidden="1" x14ac:dyDescent="0.25">
      <c r="A1819" s="5" t="s">
        <v>10</v>
      </c>
      <c r="B1819" s="5">
        <v>6061</v>
      </c>
      <c r="C1819" s="6" t="s">
        <v>1842</v>
      </c>
      <c r="D1819" s="7" t="s">
        <v>22</v>
      </c>
      <c r="E1819" s="8">
        <v>293683</v>
      </c>
    </row>
    <row r="1820" spans="1:5" ht="63" hidden="1" x14ac:dyDescent="0.25">
      <c r="A1820" s="5" t="s">
        <v>10</v>
      </c>
      <c r="B1820" s="5">
        <v>6062</v>
      </c>
      <c r="C1820" s="6" t="s">
        <v>1843</v>
      </c>
      <c r="D1820" s="7" t="s">
        <v>0</v>
      </c>
      <c r="E1820" s="8">
        <v>548432</v>
      </c>
    </row>
    <row r="1821" spans="1:5" ht="47.25" hidden="1" x14ac:dyDescent="0.25">
      <c r="A1821" s="5" t="s">
        <v>10</v>
      </c>
      <c r="B1821" s="5">
        <v>6065</v>
      </c>
      <c r="C1821" s="6" t="s">
        <v>1844</v>
      </c>
      <c r="D1821" s="7" t="s">
        <v>22</v>
      </c>
      <c r="E1821" s="8">
        <v>625921</v>
      </c>
    </row>
    <row r="1822" spans="1:5" ht="31.5" hidden="1" x14ac:dyDescent="0.25">
      <c r="A1822" s="5" t="s">
        <v>10</v>
      </c>
      <c r="B1822" s="5">
        <v>6070</v>
      </c>
      <c r="C1822" s="6" t="s">
        <v>1845</v>
      </c>
      <c r="D1822" s="7" t="s">
        <v>1</v>
      </c>
      <c r="E1822" s="8">
        <v>69546</v>
      </c>
    </row>
    <row r="1823" spans="1:5" ht="63" hidden="1" x14ac:dyDescent="0.25">
      <c r="A1823" s="5" t="s">
        <v>10</v>
      </c>
      <c r="B1823" s="5">
        <v>6073</v>
      </c>
      <c r="C1823" s="6" t="s">
        <v>1846</v>
      </c>
      <c r="D1823" s="7" t="s">
        <v>22</v>
      </c>
      <c r="E1823" s="8">
        <v>3565616</v>
      </c>
    </row>
    <row r="1824" spans="1:5" ht="63" hidden="1" x14ac:dyDescent="0.25">
      <c r="A1824" s="5" t="s">
        <v>10</v>
      </c>
      <c r="B1824" s="5">
        <v>6074</v>
      </c>
      <c r="C1824" s="6" t="s">
        <v>1847</v>
      </c>
      <c r="D1824" s="7" t="s">
        <v>22</v>
      </c>
      <c r="E1824" s="8">
        <v>1743983</v>
      </c>
    </row>
    <row r="1825" spans="1:5" ht="31.5" hidden="1" x14ac:dyDescent="0.25">
      <c r="A1825" s="5" t="s">
        <v>10</v>
      </c>
      <c r="B1825" s="5">
        <v>6078</v>
      </c>
      <c r="C1825" s="6" t="s">
        <v>1848</v>
      </c>
      <c r="D1825" s="7" t="s">
        <v>1</v>
      </c>
      <c r="E1825" s="8">
        <v>117823</v>
      </c>
    </row>
    <row r="1826" spans="1:5" ht="31.5" hidden="1" x14ac:dyDescent="0.25">
      <c r="A1826" s="5" t="s">
        <v>10</v>
      </c>
      <c r="B1826" s="5">
        <v>6079</v>
      </c>
      <c r="C1826" s="6" t="s">
        <v>1849</v>
      </c>
      <c r="D1826" s="7" t="s">
        <v>1</v>
      </c>
      <c r="E1826" s="8">
        <v>93110</v>
      </c>
    </row>
    <row r="1827" spans="1:5" ht="393.75" hidden="1" x14ac:dyDescent="0.25">
      <c r="A1827" s="5" t="s">
        <v>10</v>
      </c>
      <c r="B1827" s="5">
        <v>6080</v>
      </c>
      <c r="C1827" s="6" t="s">
        <v>1850</v>
      </c>
      <c r="D1827" s="7" t="s">
        <v>22</v>
      </c>
      <c r="E1827" s="8">
        <v>757734</v>
      </c>
    </row>
    <row r="1828" spans="1:5" ht="31.5" hidden="1" x14ac:dyDescent="0.25">
      <c r="A1828" s="5" t="s">
        <v>10</v>
      </c>
      <c r="B1828" s="5">
        <v>6082</v>
      </c>
      <c r="C1828" s="6" t="s">
        <v>1851</v>
      </c>
      <c r="D1828" s="7" t="s">
        <v>1</v>
      </c>
      <c r="E1828" s="8">
        <v>41830</v>
      </c>
    </row>
    <row r="1829" spans="1:5" ht="47.25" hidden="1" x14ac:dyDescent="0.25">
      <c r="A1829" s="5" t="s">
        <v>10</v>
      </c>
      <c r="B1829" s="5">
        <v>6083</v>
      </c>
      <c r="C1829" s="6" t="s">
        <v>1852</v>
      </c>
      <c r="D1829" s="7" t="s">
        <v>1</v>
      </c>
      <c r="E1829" s="8">
        <v>161830</v>
      </c>
    </row>
    <row r="1830" spans="1:5" ht="31.5" hidden="1" x14ac:dyDescent="0.25">
      <c r="A1830" s="5" t="s">
        <v>10</v>
      </c>
      <c r="B1830" s="5">
        <v>6084</v>
      </c>
      <c r="C1830" s="6" t="s">
        <v>1853</v>
      </c>
      <c r="D1830" s="7" t="s">
        <v>22</v>
      </c>
      <c r="E1830" s="8">
        <v>542</v>
      </c>
    </row>
    <row r="1831" spans="1:5" ht="47.25" hidden="1" x14ac:dyDescent="0.25">
      <c r="A1831" s="5" t="s">
        <v>10</v>
      </c>
      <c r="B1831" s="5">
        <v>6085</v>
      </c>
      <c r="C1831" s="6" t="s">
        <v>1854</v>
      </c>
      <c r="D1831" s="7" t="s">
        <v>1855</v>
      </c>
      <c r="E1831" s="8">
        <v>28653</v>
      </c>
    </row>
    <row r="1832" spans="1:5" ht="47.25" hidden="1" x14ac:dyDescent="0.25">
      <c r="A1832" s="5" t="s">
        <v>10</v>
      </c>
      <c r="B1832" s="5">
        <v>6086</v>
      </c>
      <c r="C1832" s="6" t="s">
        <v>1856</v>
      </c>
      <c r="D1832" s="7" t="s">
        <v>22</v>
      </c>
      <c r="E1832" s="8">
        <v>11173</v>
      </c>
    </row>
    <row r="1833" spans="1:5" ht="31.5" hidden="1" x14ac:dyDescent="0.25">
      <c r="A1833" s="5" t="s">
        <v>10</v>
      </c>
      <c r="B1833" s="5">
        <v>6087</v>
      </c>
      <c r="C1833" s="6" t="s">
        <v>1857</v>
      </c>
      <c r="D1833" s="7" t="s">
        <v>22</v>
      </c>
      <c r="E1833" s="8">
        <v>10345</v>
      </c>
    </row>
    <row r="1834" spans="1:5" ht="31.5" hidden="1" x14ac:dyDescent="0.25">
      <c r="A1834" s="5" t="s">
        <v>10</v>
      </c>
      <c r="B1834" s="5">
        <v>6088</v>
      </c>
      <c r="C1834" s="6" t="s">
        <v>1858</v>
      </c>
      <c r="D1834" s="7" t="s">
        <v>1859</v>
      </c>
      <c r="E1834" s="8">
        <v>16716</v>
      </c>
    </row>
    <row r="1835" spans="1:5" ht="94.5" hidden="1" x14ac:dyDescent="0.25">
      <c r="A1835" s="5" t="s">
        <v>10</v>
      </c>
      <c r="B1835" s="5">
        <v>6089</v>
      </c>
      <c r="C1835" s="6" t="s">
        <v>1860</v>
      </c>
      <c r="D1835" s="7" t="s">
        <v>22</v>
      </c>
      <c r="E1835" s="8">
        <v>2045705</v>
      </c>
    </row>
    <row r="1836" spans="1:5" ht="94.5" hidden="1" x14ac:dyDescent="0.25">
      <c r="A1836" s="5" t="s">
        <v>10</v>
      </c>
      <c r="B1836" s="5">
        <v>6090</v>
      </c>
      <c r="C1836" s="6" t="s">
        <v>1861</v>
      </c>
      <c r="D1836" s="7" t="s">
        <v>22</v>
      </c>
      <c r="E1836" s="8">
        <v>2174999</v>
      </c>
    </row>
    <row r="1837" spans="1:5" ht="94.5" hidden="1" x14ac:dyDescent="0.25">
      <c r="A1837" s="5" t="s">
        <v>10</v>
      </c>
      <c r="B1837" s="5">
        <v>6091</v>
      </c>
      <c r="C1837" s="6" t="s">
        <v>1862</v>
      </c>
      <c r="D1837" s="7" t="s">
        <v>22</v>
      </c>
      <c r="E1837" s="8">
        <v>991580</v>
      </c>
    </row>
    <row r="1838" spans="1:5" ht="94.5" hidden="1" x14ac:dyDescent="0.25">
      <c r="A1838" s="5" t="s">
        <v>10</v>
      </c>
      <c r="B1838" s="5">
        <v>6092</v>
      </c>
      <c r="C1838" s="6" t="s">
        <v>1863</v>
      </c>
      <c r="D1838" s="7" t="s">
        <v>22</v>
      </c>
      <c r="E1838" s="8">
        <v>257489</v>
      </c>
    </row>
    <row r="1839" spans="1:5" ht="78.75" hidden="1" x14ac:dyDescent="0.25">
      <c r="A1839" s="5" t="s">
        <v>10</v>
      </c>
      <c r="B1839" s="5">
        <v>6093</v>
      </c>
      <c r="C1839" s="6" t="s">
        <v>1864</v>
      </c>
      <c r="D1839" s="7" t="s">
        <v>22</v>
      </c>
      <c r="E1839" s="8">
        <v>265269</v>
      </c>
    </row>
    <row r="1840" spans="1:5" ht="94.5" hidden="1" x14ac:dyDescent="0.25">
      <c r="A1840" s="5" t="s">
        <v>10</v>
      </c>
      <c r="B1840" s="5">
        <v>6094</v>
      </c>
      <c r="C1840" s="6" t="s">
        <v>1865</v>
      </c>
      <c r="D1840" s="7" t="s">
        <v>22</v>
      </c>
      <c r="E1840" s="8">
        <v>262057</v>
      </c>
    </row>
    <row r="1841" spans="1:5" ht="78.75" hidden="1" x14ac:dyDescent="0.25">
      <c r="A1841" s="5" t="s">
        <v>10</v>
      </c>
      <c r="B1841" s="5">
        <v>6095</v>
      </c>
      <c r="C1841" s="6" t="s">
        <v>1866</v>
      </c>
      <c r="D1841" s="7" t="s">
        <v>1</v>
      </c>
      <c r="E1841" s="8">
        <v>278735</v>
      </c>
    </row>
    <row r="1842" spans="1:5" ht="78.75" hidden="1" x14ac:dyDescent="0.25">
      <c r="A1842" s="5" t="s">
        <v>10</v>
      </c>
      <c r="B1842" s="5">
        <v>6096</v>
      </c>
      <c r="C1842" s="6" t="s">
        <v>1867</v>
      </c>
      <c r="D1842" s="7" t="s">
        <v>1</v>
      </c>
      <c r="E1842" s="8">
        <v>253516</v>
      </c>
    </row>
    <row r="1843" spans="1:5" ht="31.5" hidden="1" x14ac:dyDescent="0.25">
      <c r="A1843" s="5" t="s">
        <v>10</v>
      </c>
      <c r="B1843" s="5">
        <v>6098</v>
      </c>
      <c r="C1843" s="6" t="s">
        <v>1868</v>
      </c>
      <c r="D1843" s="7" t="s">
        <v>1</v>
      </c>
      <c r="E1843" s="8">
        <v>72035</v>
      </c>
    </row>
    <row r="1844" spans="1:5" ht="78.75" hidden="1" x14ac:dyDescent="0.25">
      <c r="A1844" s="5" t="s">
        <v>10</v>
      </c>
      <c r="B1844" s="5">
        <v>6099</v>
      </c>
      <c r="C1844" s="6" t="s">
        <v>1869</v>
      </c>
      <c r="D1844" s="7" t="s">
        <v>1</v>
      </c>
      <c r="E1844" s="8">
        <v>36369</v>
      </c>
    </row>
    <row r="1845" spans="1:5" ht="47.25" hidden="1" x14ac:dyDescent="0.25">
      <c r="A1845" s="5" t="s">
        <v>10</v>
      </c>
      <c r="B1845" s="5">
        <v>6100</v>
      </c>
      <c r="C1845" s="6" t="s">
        <v>1870</v>
      </c>
      <c r="D1845" s="7" t="s">
        <v>19</v>
      </c>
      <c r="E1845" s="8">
        <v>7740</v>
      </c>
    </row>
    <row r="1846" spans="1:5" ht="63" hidden="1" x14ac:dyDescent="0.25">
      <c r="A1846" s="5" t="s">
        <v>10</v>
      </c>
      <c r="B1846" s="5">
        <v>6101</v>
      </c>
      <c r="C1846" s="6" t="s">
        <v>1871</v>
      </c>
      <c r="D1846" s="7" t="s">
        <v>19</v>
      </c>
      <c r="E1846" s="8">
        <v>9285</v>
      </c>
    </row>
    <row r="1847" spans="1:5" ht="47.25" hidden="1" x14ac:dyDescent="0.25">
      <c r="A1847" s="5" t="s">
        <v>10</v>
      </c>
      <c r="B1847" s="5">
        <v>6102</v>
      </c>
      <c r="C1847" s="6" t="s">
        <v>1872</v>
      </c>
      <c r="D1847" s="7" t="s">
        <v>19</v>
      </c>
      <c r="E1847" s="8">
        <v>22346</v>
      </c>
    </row>
    <row r="1848" spans="1:5" ht="94.5" hidden="1" x14ac:dyDescent="0.25">
      <c r="A1848" s="5" t="s">
        <v>10</v>
      </c>
      <c r="B1848" s="5">
        <v>6103</v>
      </c>
      <c r="C1848" s="6" t="s">
        <v>1873</v>
      </c>
      <c r="D1848" s="7" t="s">
        <v>19</v>
      </c>
      <c r="E1848" s="8">
        <v>101399</v>
      </c>
    </row>
    <row r="1849" spans="1:5" ht="94.5" hidden="1" x14ac:dyDescent="0.25">
      <c r="A1849" s="5" t="s">
        <v>10</v>
      </c>
      <c r="B1849" s="5">
        <v>6104</v>
      </c>
      <c r="C1849" s="6" t="s">
        <v>1874</v>
      </c>
      <c r="D1849" s="7" t="s">
        <v>1</v>
      </c>
      <c r="E1849" s="8">
        <v>79424</v>
      </c>
    </row>
    <row r="1850" spans="1:5" ht="63" hidden="1" x14ac:dyDescent="0.25">
      <c r="A1850" s="5" t="s">
        <v>10</v>
      </c>
      <c r="B1850" s="5">
        <v>6105</v>
      </c>
      <c r="C1850" s="6" t="s">
        <v>1875</v>
      </c>
      <c r="D1850" s="7" t="s">
        <v>19</v>
      </c>
      <c r="E1850" s="8">
        <v>1262045</v>
      </c>
    </row>
    <row r="1851" spans="1:5" ht="78.75" hidden="1" x14ac:dyDescent="0.25">
      <c r="A1851" s="5" t="s">
        <v>10</v>
      </c>
      <c r="B1851" s="5">
        <v>6106</v>
      </c>
      <c r="C1851" s="6" t="s">
        <v>1876</v>
      </c>
      <c r="D1851" s="7" t="s">
        <v>22</v>
      </c>
      <c r="E1851" s="8">
        <v>3874488</v>
      </c>
    </row>
    <row r="1852" spans="1:5" ht="63" hidden="1" x14ac:dyDescent="0.25">
      <c r="A1852" s="5" t="s">
        <v>10</v>
      </c>
      <c r="B1852" s="5">
        <v>6107</v>
      </c>
      <c r="C1852" s="6" t="s">
        <v>1877</v>
      </c>
      <c r="D1852" s="7" t="s">
        <v>1878</v>
      </c>
      <c r="E1852" s="8">
        <v>2289524</v>
      </c>
    </row>
    <row r="1853" spans="1:5" ht="47.25" hidden="1" x14ac:dyDescent="0.25">
      <c r="A1853" s="5" t="s">
        <v>10</v>
      </c>
      <c r="B1853" s="5">
        <v>6110</v>
      </c>
      <c r="C1853" s="6" t="s">
        <v>1879</v>
      </c>
      <c r="D1853" s="7" t="s">
        <v>22</v>
      </c>
      <c r="E1853" s="8">
        <v>3409427</v>
      </c>
    </row>
    <row r="1854" spans="1:5" ht="31.5" hidden="1" x14ac:dyDescent="0.25">
      <c r="A1854" s="5" t="s">
        <v>10</v>
      </c>
      <c r="B1854" s="5">
        <v>6115</v>
      </c>
      <c r="C1854" s="6" t="s">
        <v>1880</v>
      </c>
      <c r="D1854" s="7" t="s">
        <v>19</v>
      </c>
      <c r="E1854" s="8">
        <v>591746</v>
      </c>
    </row>
    <row r="1855" spans="1:5" ht="31.5" hidden="1" x14ac:dyDescent="0.25">
      <c r="A1855" s="5" t="s">
        <v>10</v>
      </c>
      <c r="B1855" s="5">
        <v>6116</v>
      </c>
      <c r="C1855" s="6" t="s">
        <v>1881</v>
      </c>
      <c r="D1855" s="7" t="s">
        <v>19</v>
      </c>
      <c r="E1855" s="8">
        <v>788933</v>
      </c>
    </row>
    <row r="1856" spans="1:5" ht="31.5" hidden="1" x14ac:dyDescent="0.25">
      <c r="A1856" s="5" t="s">
        <v>10</v>
      </c>
      <c r="B1856" s="5">
        <v>6118</v>
      </c>
      <c r="C1856" s="6" t="s">
        <v>1882</v>
      </c>
      <c r="D1856" s="7" t="s">
        <v>19</v>
      </c>
      <c r="E1856" s="8">
        <v>1528281</v>
      </c>
    </row>
    <row r="1857" spans="1:5" ht="31.5" hidden="1" x14ac:dyDescent="0.25">
      <c r="A1857" s="5" t="s">
        <v>10</v>
      </c>
      <c r="B1857" s="5">
        <v>6120</v>
      </c>
      <c r="C1857" s="6" t="s">
        <v>1883</v>
      </c>
      <c r="D1857" s="7" t="s">
        <v>19</v>
      </c>
      <c r="E1857" s="8">
        <v>181422</v>
      </c>
    </row>
    <row r="1858" spans="1:5" ht="15.75" hidden="1" x14ac:dyDescent="0.25">
      <c r="A1858" s="5" t="s">
        <v>10</v>
      </c>
      <c r="B1858" s="5">
        <v>6121</v>
      </c>
      <c r="C1858" s="6" t="s">
        <v>1884</v>
      </c>
      <c r="D1858" s="7" t="s">
        <v>22</v>
      </c>
      <c r="E1858" s="8">
        <v>2376459</v>
      </c>
    </row>
    <row r="1859" spans="1:5" ht="63" hidden="1" x14ac:dyDescent="0.25">
      <c r="A1859" s="5" t="s">
        <v>10</v>
      </c>
      <c r="B1859" s="5">
        <v>6122</v>
      </c>
      <c r="C1859" s="6" t="s">
        <v>1885</v>
      </c>
      <c r="D1859" s="7" t="s">
        <v>1</v>
      </c>
      <c r="E1859" s="8">
        <v>148325</v>
      </c>
    </row>
    <row r="1860" spans="1:5" ht="15.75" hidden="1" x14ac:dyDescent="0.25">
      <c r="A1860" s="5" t="s">
        <v>10</v>
      </c>
      <c r="B1860" s="5">
        <v>6126</v>
      </c>
      <c r="C1860" s="6" t="s">
        <v>1886</v>
      </c>
      <c r="D1860" s="7" t="s">
        <v>390</v>
      </c>
      <c r="E1860" s="8">
        <v>244409</v>
      </c>
    </row>
    <row r="1861" spans="1:5" ht="15.75" hidden="1" x14ac:dyDescent="0.25">
      <c r="A1861" s="5" t="s">
        <v>10</v>
      </c>
      <c r="B1861" s="5">
        <v>6127</v>
      </c>
      <c r="C1861" s="6" t="s">
        <v>1887</v>
      </c>
      <c r="D1861" s="7" t="s">
        <v>22</v>
      </c>
      <c r="E1861" s="8">
        <v>54234</v>
      </c>
    </row>
    <row r="1862" spans="1:5" ht="47.25" hidden="1" x14ac:dyDescent="0.25">
      <c r="A1862" s="5" t="s">
        <v>10</v>
      </c>
      <c r="B1862" s="5">
        <v>6135</v>
      </c>
      <c r="C1862" s="6" t="s">
        <v>1888</v>
      </c>
      <c r="D1862" s="7" t="s">
        <v>0</v>
      </c>
      <c r="E1862" s="8">
        <v>763557</v>
      </c>
    </row>
    <row r="1863" spans="1:5" ht="47.25" hidden="1" x14ac:dyDescent="0.25">
      <c r="A1863" s="5" t="s">
        <v>10</v>
      </c>
      <c r="B1863" s="5">
        <v>6136</v>
      </c>
      <c r="C1863" s="6" t="s">
        <v>1889</v>
      </c>
      <c r="D1863" s="7" t="s">
        <v>22</v>
      </c>
      <c r="E1863" s="8">
        <v>207081</v>
      </c>
    </row>
    <row r="1864" spans="1:5" ht="63" hidden="1" x14ac:dyDescent="0.25">
      <c r="A1864" s="5" t="s">
        <v>10</v>
      </c>
      <c r="B1864" s="5">
        <v>6137</v>
      </c>
      <c r="C1864" s="6" t="s">
        <v>1890</v>
      </c>
      <c r="D1864" s="7" t="s">
        <v>1</v>
      </c>
      <c r="E1864" s="8">
        <v>189157</v>
      </c>
    </row>
    <row r="1865" spans="1:5" ht="78.75" hidden="1" x14ac:dyDescent="0.25">
      <c r="A1865" s="5" t="s">
        <v>10</v>
      </c>
      <c r="B1865" s="5">
        <v>6141</v>
      </c>
      <c r="C1865" s="6" t="s">
        <v>1891</v>
      </c>
      <c r="D1865" s="7" t="s">
        <v>1</v>
      </c>
      <c r="E1865" s="8">
        <v>39464</v>
      </c>
    </row>
    <row r="1866" spans="1:5" ht="78.75" hidden="1" x14ac:dyDescent="0.25">
      <c r="A1866" s="5" t="s">
        <v>10</v>
      </c>
      <c r="B1866" s="5">
        <v>6142</v>
      </c>
      <c r="C1866" s="6" t="s">
        <v>1892</v>
      </c>
      <c r="D1866" s="7" t="s">
        <v>1</v>
      </c>
      <c r="E1866" s="8">
        <v>41188</v>
      </c>
    </row>
    <row r="1867" spans="1:5" ht="78.75" hidden="1" x14ac:dyDescent="0.25">
      <c r="A1867" s="5" t="s">
        <v>10</v>
      </c>
      <c r="B1867" s="5">
        <v>6143</v>
      </c>
      <c r="C1867" s="6" t="s">
        <v>1893</v>
      </c>
      <c r="D1867" s="7" t="s">
        <v>1</v>
      </c>
      <c r="E1867" s="8">
        <v>69083</v>
      </c>
    </row>
    <row r="1868" spans="1:5" ht="78.75" hidden="1" x14ac:dyDescent="0.25">
      <c r="A1868" s="5" t="s">
        <v>10</v>
      </c>
      <c r="B1868" s="5">
        <v>6144</v>
      </c>
      <c r="C1868" s="6" t="s">
        <v>1894</v>
      </c>
      <c r="D1868" s="7" t="s">
        <v>1</v>
      </c>
      <c r="E1868" s="8">
        <v>78615</v>
      </c>
    </row>
    <row r="1869" spans="1:5" ht="78.75" hidden="1" x14ac:dyDescent="0.25">
      <c r="A1869" s="5" t="s">
        <v>10</v>
      </c>
      <c r="B1869" s="5">
        <v>6145</v>
      </c>
      <c r="C1869" s="6" t="s">
        <v>1895</v>
      </c>
      <c r="D1869" s="7" t="s">
        <v>1</v>
      </c>
      <c r="E1869" s="8">
        <v>52390</v>
      </c>
    </row>
    <row r="1870" spans="1:5" ht="78.75" hidden="1" x14ac:dyDescent="0.25">
      <c r="A1870" s="5" t="s">
        <v>10</v>
      </c>
      <c r="B1870" s="5">
        <v>6146</v>
      </c>
      <c r="C1870" s="6" t="s">
        <v>1896</v>
      </c>
      <c r="D1870" s="7" t="s">
        <v>1</v>
      </c>
      <c r="E1870" s="8">
        <v>34892</v>
      </c>
    </row>
    <row r="1871" spans="1:5" ht="78.75" hidden="1" x14ac:dyDescent="0.25">
      <c r="A1871" s="5" t="s">
        <v>10</v>
      </c>
      <c r="B1871" s="5">
        <v>6147</v>
      </c>
      <c r="C1871" s="6" t="s">
        <v>1897</v>
      </c>
      <c r="D1871" s="7" t="s">
        <v>19</v>
      </c>
      <c r="E1871" s="8">
        <v>79829</v>
      </c>
    </row>
    <row r="1872" spans="1:5" ht="63" hidden="1" x14ac:dyDescent="0.25">
      <c r="A1872" s="5" t="s">
        <v>10</v>
      </c>
      <c r="B1872" s="5">
        <v>6148</v>
      </c>
      <c r="C1872" s="6" t="s">
        <v>1898</v>
      </c>
      <c r="D1872" s="7" t="s">
        <v>19</v>
      </c>
      <c r="E1872" s="8">
        <v>43498</v>
      </c>
    </row>
    <row r="1873" spans="1:5" ht="63" hidden="1" x14ac:dyDescent="0.25">
      <c r="A1873" s="5" t="s">
        <v>10</v>
      </c>
      <c r="B1873" s="5">
        <v>6149</v>
      </c>
      <c r="C1873" s="6" t="s">
        <v>1899</v>
      </c>
      <c r="D1873" s="7" t="s">
        <v>19</v>
      </c>
      <c r="E1873" s="8">
        <v>175268</v>
      </c>
    </row>
    <row r="1874" spans="1:5" ht="78.75" hidden="1" x14ac:dyDescent="0.25">
      <c r="A1874" s="5" t="s">
        <v>10</v>
      </c>
      <c r="B1874" s="5">
        <v>6150</v>
      </c>
      <c r="C1874" s="6" t="s">
        <v>1900</v>
      </c>
      <c r="D1874" s="7" t="s">
        <v>19</v>
      </c>
      <c r="E1874" s="8">
        <v>264166</v>
      </c>
    </row>
    <row r="1875" spans="1:5" ht="15.75" hidden="1" x14ac:dyDescent="0.25">
      <c r="A1875" s="5" t="s">
        <v>10</v>
      </c>
      <c r="B1875" s="5">
        <v>6151</v>
      </c>
      <c r="C1875" s="6" t="s">
        <v>1901</v>
      </c>
      <c r="D1875" s="7" t="s">
        <v>0</v>
      </c>
      <c r="E1875" s="8">
        <v>6222</v>
      </c>
    </row>
    <row r="1876" spans="1:5" ht="15.75" hidden="1" x14ac:dyDescent="0.25">
      <c r="A1876" s="5" t="s">
        <v>10</v>
      </c>
      <c r="B1876" s="5">
        <v>6152</v>
      </c>
      <c r="C1876" s="6" t="s">
        <v>1902</v>
      </c>
      <c r="D1876" s="7" t="s">
        <v>1</v>
      </c>
      <c r="E1876" s="8">
        <v>227</v>
      </c>
    </row>
    <row r="1877" spans="1:5" ht="31.5" hidden="1" x14ac:dyDescent="0.25">
      <c r="A1877" s="5" t="s">
        <v>10</v>
      </c>
      <c r="B1877" s="5">
        <v>6153</v>
      </c>
      <c r="C1877" s="6" t="s">
        <v>1903</v>
      </c>
      <c r="D1877" s="7" t="s">
        <v>1</v>
      </c>
      <c r="E1877" s="8">
        <v>600</v>
      </c>
    </row>
    <row r="1878" spans="1:5" ht="15.75" hidden="1" x14ac:dyDescent="0.25">
      <c r="A1878" s="5" t="s">
        <v>10</v>
      </c>
      <c r="B1878" s="5">
        <v>6154</v>
      </c>
      <c r="C1878" s="6" t="s">
        <v>1904</v>
      </c>
      <c r="D1878" s="7" t="s">
        <v>1</v>
      </c>
      <c r="E1878" s="8">
        <v>352</v>
      </c>
    </row>
    <row r="1879" spans="1:5" ht="47.25" hidden="1" x14ac:dyDescent="0.25">
      <c r="A1879" s="5" t="s">
        <v>10</v>
      </c>
      <c r="B1879" s="5">
        <v>6155</v>
      </c>
      <c r="C1879" s="6" t="s">
        <v>1905</v>
      </c>
      <c r="D1879" s="7" t="s">
        <v>22</v>
      </c>
      <c r="E1879" s="8">
        <v>145063</v>
      </c>
    </row>
    <row r="1880" spans="1:5" ht="15.75" hidden="1" x14ac:dyDescent="0.25">
      <c r="A1880" s="5" t="s">
        <v>10</v>
      </c>
      <c r="B1880" s="5">
        <v>6156</v>
      </c>
      <c r="C1880" s="6" t="s">
        <v>1906</v>
      </c>
      <c r="D1880" s="7" t="s">
        <v>1</v>
      </c>
      <c r="E1880" s="8">
        <v>305</v>
      </c>
    </row>
    <row r="1881" spans="1:5" ht="47.25" hidden="1" x14ac:dyDescent="0.25">
      <c r="A1881" s="5" t="s">
        <v>10</v>
      </c>
      <c r="B1881" s="5">
        <v>6157</v>
      </c>
      <c r="C1881" s="6" t="s">
        <v>1907</v>
      </c>
      <c r="D1881" s="7" t="s">
        <v>1</v>
      </c>
      <c r="E1881" s="8">
        <v>629</v>
      </c>
    </row>
    <row r="1882" spans="1:5" ht="31.5" hidden="1" x14ac:dyDescent="0.25">
      <c r="A1882" s="5" t="s">
        <v>10</v>
      </c>
      <c r="B1882" s="5">
        <v>6159</v>
      </c>
      <c r="C1882" s="6" t="s">
        <v>1908</v>
      </c>
      <c r="D1882" s="7" t="s">
        <v>1</v>
      </c>
      <c r="E1882" s="8">
        <v>77</v>
      </c>
    </row>
    <row r="1883" spans="1:5" ht="31.5" hidden="1" x14ac:dyDescent="0.25">
      <c r="A1883" s="5" t="s">
        <v>10</v>
      </c>
      <c r="B1883" s="5">
        <v>6160</v>
      </c>
      <c r="C1883" s="6" t="s">
        <v>1909</v>
      </c>
      <c r="D1883" s="7" t="s">
        <v>19</v>
      </c>
      <c r="E1883" s="8">
        <v>14399</v>
      </c>
    </row>
    <row r="1884" spans="1:5" ht="31.5" hidden="1" x14ac:dyDescent="0.25">
      <c r="A1884" s="5" t="s">
        <v>10</v>
      </c>
      <c r="B1884" s="5">
        <v>6161</v>
      </c>
      <c r="C1884" s="6" t="s">
        <v>1910</v>
      </c>
      <c r="D1884" s="7" t="s">
        <v>19</v>
      </c>
      <c r="E1884" s="8">
        <v>11781</v>
      </c>
    </row>
    <row r="1885" spans="1:5" ht="47.25" hidden="1" x14ac:dyDescent="0.25">
      <c r="A1885" s="5" t="s">
        <v>10</v>
      </c>
      <c r="B1885" s="5">
        <v>6162</v>
      </c>
      <c r="C1885" s="6" t="s">
        <v>1911</v>
      </c>
      <c r="D1885" s="7" t="s">
        <v>1</v>
      </c>
      <c r="E1885" s="8">
        <v>114</v>
      </c>
    </row>
    <row r="1886" spans="1:5" ht="94.5" hidden="1" x14ac:dyDescent="0.25">
      <c r="A1886" s="5" t="s">
        <v>10</v>
      </c>
      <c r="B1886" s="5">
        <v>6163</v>
      </c>
      <c r="C1886" s="6" t="s">
        <v>1912</v>
      </c>
      <c r="D1886" s="7" t="s">
        <v>1</v>
      </c>
      <c r="E1886" s="8">
        <v>179368</v>
      </c>
    </row>
    <row r="1887" spans="1:5" ht="78.75" hidden="1" x14ac:dyDescent="0.25">
      <c r="A1887" s="5" t="s">
        <v>10</v>
      </c>
      <c r="B1887" s="5">
        <v>6164</v>
      </c>
      <c r="C1887" s="6" t="s">
        <v>1913</v>
      </c>
      <c r="D1887" s="7" t="s">
        <v>1</v>
      </c>
      <c r="E1887" s="8">
        <v>186883</v>
      </c>
    </row>
    <row r="1888" spans="1:5" ht="63" hidden="1" x14ac:dyDescent="0.25">
      <c r="A1888" s="5" t="s">
        <v>10</v>
      </c>
      <c r="B1888" s="5">
        <v>6165</v>
      </c>
      <c r="C1888" s="6" t="s">
        <v>1914</v>
      </c>
      <c r="D1888" s="7" t="s">
        <v>22</v>
      </c>
      <c r="E1888" s="8">
        <v>23196</v>
      </c>
    </row>
    <row r="1889" spans="1:5" ht="47.25" hidden="1" x14ac:dyDescent="0.25">
      <c r="A1889" s="5" t="s">
        <v>10</v>
      </c>
      <c r="B1889" s="5">
        <v>6166</v>
      </c>
      <c r="C1889" s="6" t="s">
        <v>1915</v>
      </c>
      <c r="D1889" s="7" t="s">
        <v>1</v>
      </c>
      <c r="E1889" s="8">
        <v>25323</v>
      </c>
    </row>
    <row r="1890" spans="1:5" ht="31.5" hidden="1" x14ac:dyDescent="0.25">
      <c r="A1890" s="5" t="s">
        <v>10</v>
      </c>
      <c r="B1890" s="5">
        <v>6167</v>
      </c>
      <c r="C1890" s="6" t="s">
        <v>1916</v>
      </c>
      <c r="D1890" s="7" t="s">
        <v>1</v>
      </c>
      <c r="E1890" s="8">
        <v>20873</v>
      </c>
    </row>
    <row r="1891" spans="1:5" ht="47.25" hidden="1" x14ac:dyDescent="0.25">
      <c r="A1891" s="5" t="s">
        <v>10</v>
      </c>
      <c r="B1891" s="5">
        <v>6168</v>
      </c>
      <c r="C1891" s="6" t="s">
        <v>1917</v>
      </c>
      <c r="D1891" s="7" t="s">
        <v>19</v>
      </c>
      <c r="E1891" s="8">
        <v>14058</v>
      </c>
    </row>
    <row r="1892" spans="1:5" ht="15.75" hidden="1" x14ac:dyDescent="0.25">
      <c r="A1892" s="5" t="s">
        <v>10</v>
      </c>
      <c r="B1892" s="5">
        <v>6169</v>
      </c>
      <c r="C1892" s="6" t="s">
        <v>1918</v>
      </c>
      <c r="D1892" s="7" t="s">
        <v>1181</v>
      </c>
      <c r="E1892" s="8">
        <v>8782</v>
      </c>
    </row>
    <row r="1893" spans="1:5" ht="15.75" hidden="1" x14ac:dyDescent="0.25">
      <c r="A1893" s="5" t="s">
        <v>10</v>
      </c>
      <c r="B1893" s="5">
        <v>6170</v>
      </c>
      <c r="C1893" s="6" t="s">
        <v>1919</v>
      </c>
      <c r="D1893" s="7" t="s">
        <v>1181</v>
      </c>
      <c r="E1893" s="8">
        <v>5101</v>
      </c>
    </row>
    <row r="1894" spans="1:5" ht="15.75" hidden="1" x14ac:dyDescent="0.25">
      <c r="A1894" s="5" t="s">
        <v>10</v>
      </c>
      <c r="B1894" s="5">
        <v>6172</v>
      </c>
      <c r="C1894" s="6" t="s">
        <v>1920</v>
      </c>
      <c r="D1894" s="7" t="s">
        <v>1181</v>
      </c>
      <c r="E1894" s="8">
        <v>1617</v>
      </c>
    </row>
    <row r="1895" spans="1:5" ht="47.25" hidden="1" x14ac:dyDescent="0.25">
      <c r="A1895" s="5" t="s">
        <v>10</v>
      </c>
      <c r="B1895" s="5">
        <v>6175</v>
      </c>
      <c r="C1895" s="6" t="s">
        <v>1921</v>
      </c>
      <c r="D1895" s="7" t="s">
        <v>1922</v>
      </c>
      <c r="E1895" s="8">
        <v>73588</v>
      </c>
    </row>
    <row r="1896" spans="1:5" ht="31.5" hidden="1" x14ac:dyDescent="0.25">
      <c r="A1896" s="5" t="s">
        <v>10</v>
      </c>
      <c r="B1896" s="5">
        <v>6176</v>
      </c>
      <c r="C1896" s="6" t="s">
        <v>1923</v>
      </c>
      <c r="D1896" s="7" t="s">
        <v>1924</v>
      </c>
      <c r="E1896" s="8">
        <v>23168</v>
      </c>
    </row>
    <row r="1897" spans="1:5" ht="31.5" hidden="1" x14ac:dyDescent="0.25">
      <c r="A1897" s="5" t="s">
        <v>10</v>
      </c>
      <c r="B1897" s="5">
        <v>6178</v>
      </c>
      <c r="C1897" s="6" t="s">
        <v>1925</v>
      </c>
      <c r="D1897" s="7" t="s">
        <v>1181</v>
      </c>
      <c r="E1897" s="8">
        <v>14206</v>
      </c>
    </row>
    <row r="1898" spans="1:5" ht="31.5" hidden="1" x14ac:dyDescent="0.25">
      <c r="A1898" s="5" t="s">
        <v>10</v>
      </c>
      <c r="B1898" s="5">
        <v>6179</v>
      </c>
      <c r="C1898" s="6" t="s">
        <v>1926</v>
      </c>
      <c r="D1898" s="7" t="s">
        <v>1181</v>
      </c>
      <c r="E1898" s="8">
        <v>11727</v>
      </c>
    </row>
    <row r="1899" spans="1:5" ht="31.5" hidden="1" x14ac:dyDescent="0.25">
      <c r="A1899" s="5" t="s">
        <v>10</v>
      </c>
      <c r="B1899" s="5">
        <v>6180</v>
      </c>
      <c r="C1899" s="6" t="s">
        <v>1927</v>
      </c>
      <c r="D1899" s="7" t="s">
        <v>1181</v>
      </c>
      <c r="E1899" s="8">
        <v>16686</v>
      </c>
    </row>
    <row r="1900" spans="1:5" ht="15.75" hidden="1" x14ac:dyDescent="0.25">
      <c r="A1900" s="5" t="s">
        <v>10</v>
      </c>
      <c r="B1900" s="5">
        <v>6181</v>
      </c>
      <c r="C1900" s="6" t="s">
        <v>1928</v>
      </c>
      <c r="D1900" s="7" t="s">
        <v>1181</v>
      </c>
      <c r="E1900" s="8">
        <v>2300</v>
      </c>
    </row>
    <row r="1901" spans="1:5" ht="47.25" hidden="1" x14ac:dyDescent="0.25">
      <c r="A1901" s="5" t="s">
        <v>10</v>
      </c>
      <c r="B1901" s="5">
        <v>6184</v>
      </c>
      <c r="C1901" s="6" t="s">
        <v>1929</v>
      </c>
      <c r="D1901" s="7" t="s">
        <v>1</v>
      </c>
      <c r="E1901" s="8">
        <v>14053</v>
      </c>
    </row>
    <row r="1902" spans="1:5" ht="47.25" hidden="1" x14ac:dyDescent="0.25">
      <c r="A1902" s="5" t="s">
        <v>10</v>
      </c>
      <c r="B1902" s="5">
        <v>6185</v>
      </c>
      <c r="C1902" s="6" t="s">
        <v>1930</v>
      </c>
      <c r="D1902" s="7" t="s">
        <v>22</v>
      </c>
      <c r="E1902" s="8">
        <v>597894</v>
      </c>
    </row>
    <row r="1903" spans="1:5" ht="15.75" hidden="1" x14ac:dyDescent="0.25">
      <c r="A1903" s="5" t="s">
        <v>10</v>
      </c>
      <c r="B1903" s="5">
        <v>6186</v>
      </c>
      <c r="C1903" s="6" t="s">
        <v>1931</v>
      </c>
      <c r="D1903" s="7" t="s">
        <v>1181</v>
      </c>
      <c r="E1903" s="8">
        <v>11901</v>
      </c>
    </row>
    <row r="1904" spans="1:5" ht="31.5" hidden="1" x14ac:dyDescent="0.25">
      <c r="A1904" s="5" t="s">
        <v>10</v>
      </c>
      <c r="B1904" s="5">
        <v>6187</v>
      </c>
      <c r="C1904" s="6" t="s">
        <v>1932</v>
      </c>
      <c r="D1904" s="7" t="s">
        <v>1181</v>
      </c>
      <c r="E1904" s="8">
        <v>189609</v>
      </c>
    </row>
    <row r="1905" spans="1:5" ht="47.25" hidden="1" x14ac:dyDescent="0.25">
      <c r="A1905" s="5" t="s">
        <v>10</v>
      </c>
      <c r="B1905" s="5">
        <v>6188</v>
      </c>
      <c r="C1905" s="6" t="s">
        <v>1933</v>
      </c>
      <c r="D1905" s="7" t="s">
        <v>19</v>
      </c>
      <c r="E1905" s="8">
        <v>126795</v>
      </c>
    </row>
    <row r="1906" spans="1:5" ht="31.5" hidden="1" x14ac:dyDescent="0.25">
      <c r="A1906" s="5" t="s">
        <v>10</v>
      </c>
      <c r="B1906" s="5">
        <v>6189</v>
      </c>
      <c r="C1906" s="6" t="s">
        <v>1934</v>
      </c>
      <c r="D1906" s="7" t="s">
        <v>1183</v>
      </c>
      <c r="E1906" s="8">
        <v>2030934</v>
      </c>
    </row>
    <row r="1907" spans="1:5" ht="63" hidden="1" x14ac:dyDescent="0.25">
      <c r="A1907" s="5" t="s">
        <v>10</v>
      </c>
      <c r="B1907" s="5">
        <v>6190</v>
      </c>
      <c r="C1907" s="6" t="s">
        <v>1935</v>
      </c>
      <c r="D1907" s="7" t="s">
        <v>1936</v>
      </c>
      <c r="E1907" s="8">
        <v>424</v>
      </c>
    </row>
    <row r="1908" spans="1:5" ht="47.25" hidden="1" x14ac:dyDescent="0.25">
      <c r="A1908" s="5" t="s">
        <v>10</v>
      </c>
      <c r="B1908" s="5">
        <v>6191</v>
      </c>
      <c r="C1908" s="6" t="s">
        <v>1937</v>
      </c>
      <c r="D1908" s="7" t="s">
        <v>1</v>
      </c>
      <c r="E1908" s="8">
        <v>99039</v>
      </c>
    </row>
    <row r="1909" spans="1:5" ht="47.25" hidden="1" x14ac:dyDescent="0.25">
      <c r="A1909" s="5" t="s">
        <v>10</v>
      </c>
      <c r="B1909" s="5">
        <v>6192</v>
      </c>
      <c r="C1909" s="6" t="s">
        <v>1938</v>
      </c>
      <c r="D1909" s="7" t="s">
        <v>1</v>
      </c>
      <c r="E1909" s="8">
        <v>82190</v>
      </c>
    </row>
    <row r="1910" spans="1:5" ht="47.25" hidden="1" x14ac:dyDescent="0.25">
      <c r="A1910" s="5" t="s">
        <v>10</v>
      </c>
      <c r="B1910" s="5">
        <v>6193</v>
      </c>
      <c r="C1910" s="6" t="s">
        <v>1939</v>
      </c>
      <c r="D1910" s="7" t="s">
        <v>0</v>
      </c>
      <c r="E1910" s="8">
        <v>533622</v>
      </c>
    </row>
    <row r="1911" spans="1:5" ht="78.75" hidden="1" x14ac:dyDescent="0.25">
      <c r="A1911" s="5" t="s">
        <v>10</v>
      </c>
      <c r="B1911" s="5">
        <v>6194</v>
      </c>
      <c r="C1911" s="6" t="s">
        <v>1940</v>
      </c>
      <c r="D1911" s="7" t="s">
        <v>19</v>
      </c>
      <c r="E1911" s="8">
        <v>364908</v>
      </c>
    </row>
    <row r="1912" spans="1:5" ht="47.25" hidden="1" x14ac:dyDescent="0.25">
      <c r="A1912" s="5" t="s">
        <v>10</v>
      </c>
      <c r="B1912" s="5">
        <v>6196</v>
      </c>
      <c r="C1912" s="6" t="s">
        <v>1941</v>
      </c>
      <c r="D1912" s="7" t="s">
        <v>1</v>
      </c>
      <c r="E1912" s="8">
        <v>237626</v>
      </c>
    </row>
    <row r="1913" spans="1:5" ht="126" hidden="1" x14ac:dyDescent="0.25">
      <c r="A1913" s="5" t="s">
        <v>10</v>
      </c>
      <c r="B1913" s="5">
        <v>6198</v>
      </c>
      <c r="C1913" s="6" t="s">
        <v>1942</v>
      </c>
      <c r="D1913" s="7" t="s">
        <v>19</v>
      </c>
      <c r="E1913" s="8">
        <v>184210</v>
      </c>
    </row>
    <row r="1914" spans="1:5" ht="47.25" hidden="1" x14ac:dyDescent="0.25">
      <c r="A1914" s="5" t="s">
        <v>10</v>
      </c>
      <c r="B1914" s="5">
        <v>6200</v>
      </c>
      <c r="C1914" s="6" t="s">
        <v>1943</v>
      </c>
      <c r="D1914" s="7" t="s">
        <v>0</v>
      </c>
      <c r="E1914" s="8">
        <v>645597</v>
      </c>
    </row>
    <row r="1915" spans="1:5" ht="47.25" hidden="1" x14ac:dyDescent="0.25">
      <c r="A1915" s="5" t="s">
        <v>10</v>
      </c>
      <c r="B1915" s="5">
        <v>6201</v>
      </c>
      <c r="C1915" s="6" t="s">
        <v>1944</v>
      </c>
      <c r="D1915" s="7" t="s">
        <v>0</v>
      </c>
      <c r="E1915" s="8">
        <v>688871</v>
      </c>
    </row>
    <row r="1916" spans="1:5" ht="47.25" hidden="1" x14ac:dyDescent="0.25">
      <c r="A1916" s="5" t="s">
        <v>10</v>
      </c>
      <c r="B1916" s="5">
        <v>6202</v>
      </c>
      <c r="C1916" s="6" t="s">
        <v>1945</v>
      </c>
      <c r="D1916" s="7" t="s">
        <v>19</v>
      </c>
      <c r="E1916" s="8">
        <v>23002</v>
      </c>
    </row>
    <row r="1917" spans="1:5" ht="63" hidden="1" x14ac:dyDescent="0.25">
      <c r="A1917" s="5" t="s">
        <v>10</v>
      </c>
      <c r="B1917" s="5">
        <v>6203</v>
      </c>
      <c r="C1917" s="6" t="s">
        <v>1946</v>
      </c>
      <c r="D1917" s="7" t="s">
        <v>1</v>
      </c>
      <c r="E1917" s="8">
        <v>15339</v>
      </c>
    </row>
    <row r="1918" spans="1:5" ht="31.5" hidden="1" x14ac:dyDescent="0.25">
      <c r="A1918" s="5" t="s">
        <v>10</v>
      </c>
      <c r="B1918" s="5">
        <v>6204</v>
      </c>
      <c r="C1918" s="6" t="s">
        <v>1947</v>
      </c>
      <c r="D1918" s="7" t="s">
        <v>19</v>
      </c>
      <c r="E1918" s="8">
        <v>16477</v>
      </c>
    </row>
    <row r="1919" spans="1:5" ht="31.5" hidden="1" x14ac:dyDescent="0.25">
      <c r="A1919" s="5" t="s">
        <v>10</v>
      </c>
      <c r="B1919" s="5">
        <v>6206</v>
      </c>
      <c r="C1919" s="6" t="s">
        <v>1948</v>
      </c>
      <c r="D1919" s="7" t="s">
        <v>19</v>
      </c>
      <c r="E1919" s="8">
        <v>85542</v>
      </c>
    </row>
    <row r="1920" spans="1:5" ht="110.25" hidden="1" x14ac:dyDescent="0.25">
      <c r="A1920" s="5" t="s">
        <v>10</v>
      </c>
      <c r="B1920" s="5">
        <v>6207</v>
      </c>
      <c r="C1920" s="6" t="s">
        <v>1949</v>
      </c>
      <c r="D1920" s="7" t="s">
        <v>1</v>
      </c>
      <c r="E1920" s="8">
        <v>111808</v>
      </c>
    </row>
    <row r="1921" spans="1:5" ht="47.25" hidden="1" x14ac:dyDescent="0.25">
      <c r="A1921" s="5" t="s">
        <v>10</v>
      </c>
      <c r="B1921" s="5">
        <v>6211</v>
      </c>
      <c r="C1921" s="6" t="s">
        <v>1950</v>
      </c>
      <c r="D1921" s="7" t="s">
        <v>19</v>
      </c>
      <c r="E1921" s="8">
        <v>286290</v>
      </c>
    </row>
    <row r="1922" spans="1:5" ht="31.5" hidden="1" x14ac:dyDescent="0.25">
      <c r="A1922" s="5" t="s">
        <v>10</v>
      </c>
      <c r="B1922" s="5">
        <v>6212</v>
      </c>
      <c r="C1922" s="6" t="s">
        <v>1951</v>
      </c>
      <c r="D1922" s="7" t="s">
        <v>19</v>
      </c>
      <c r="E1922" s="8">
        <v>8962</v>
      </c>
    </row>
    <row r="1923" spans="1:5" ht="31.5" hidden="1" x14ac:dyDescent="0.25">
      <c r="A1923" s="5" t="s">
        <v>10</v>
      </c>
      <c r="B1923" s="5">
        <v>6213</v>
      </c>
      <c r="C1923" s="6" t="s">
        <v>1952</v>
      </c>
      <c r="D1923" s="7" t="s">
        <v>19</v>
      </c>
      <c r="E1923" s="8">
        <v>10229</v>
      </c>
    </row>
    <row r="1924" spans="1:5" ht="31.5" hidden="1" x14ac:dyDescent="0.25">
      <c r="A1924" s="5" t="s">
        <v>10</v>
      </c>
      <c r="B1924" s="5">
        <v>6214</v>
      </c>
      <c r="C1924" s="6" t="s">
        <v>1953</v>
      </c>
      <c r="D1924" s="7" t="s">
        <v>19</v>
      </c>
      <c r="E1924" s="8">
        <v>26516</v>
      </c>
    </row>
    <row r="1925" spans="1:5" ht="31.5" hidden="1" x14ac:dyDescent="0.25">
      <c r="A1925" s="5" t="s">
        <v>10</v>
      </c>
      <c r="B1925" s="5">
        <v>6215</v>
      </c>
      <c r="C1925" s="6" t="s">
        <v>1954</v>
      </c>
      <c r="D1925" s="7" t="s">
        <v>19</v>
      </c>
      <c r="E1925" s="8">
        <v>12723</v>
      </c>
    </row>
    <row r="1926" spans="1:5" ht="31.5" hidden="1" x14ac:dyDescent="0.25">
      <c r="A1926" s="5" t="s">
        <v>10</v>
      </c>
      <c r="B1926" s="5">
        <v>6216</v>
      </c>
      <c r="C1926" s="6" t="s">
        <v>1955</v>
      </c>
      <c r="D1926" s="7" t="s">
        <v>0</v>
      </c>
      <c r="E1926" s="8">
        <v>53276</v>
      </c>
    </row>
    <row r="1927" spans="1:5" ht="47.25" hidden="1" x14ac:dyDescent="0.25">
      <c r="A1927" s="5" t="s">
        <v>10</v>
      </c>
      <c r="B1927" s="5">
        <v>6217</v>
      </c>
      <c r="C1927" s="6" t="s">
        <v>1956</v>
      </c>
      <c r="D1927" s="7" t="s">
        <v>22</v>
      </c>
      <c r="E1927" s="8">
        <v>14012</v>
      </c>
    </row>
    <row r="1928" spans="1:5" ht="47.25" hidden="1" x14ac:dyDescent="0.25">
      <c r="A1928" s="5" t="s">
        <v>10</v>
      </c>
      <c r="B1928" s="5">
        <v>6218</v>
      </c>
      <c r="C1928" s="6" t="s">
        <v>1957</v>
      </c>
      <c r="D1928" s="7" t="s">
        <v>22</v>
      </c>
      <c r="E1928" s="8">
        <v>16397</v>
      </c>
    </row>
    <row r="1929" spans="1:5" ht="47.25" hidden="1" x14ac:dyDescent="0.25">
      <c r="A1929" s="5" t="s">
        <v>10</v>
      </c>
      <c r="B1929" s="5">
        <v>6219</v>
      </c>
      <c r="C1929" s="6" t="s">
        <v>1958</v>
      </c>
      <c r="D1929" s="7" t="s">
        <v>22</v>
      </c>
      <c r="E1929" s="8">
        <v>392066</v>
      </c>
    </row>
    <row r="1930" spans="1:5" ht="31.5" hidden="1" x14ac:dyDescent="0.25">
      <c r="A1930" s="5" t="s">
        <v>10</v>
      </c>
      <c r="B1930" s="5">
        <v>6221</v>
      </c>
      <c r="C1930" s="6" t="s">
        <v>1959</v>
      </c>
      <c r="D1930" s="7" t="s">
        <v>1</v>
      </c>
      <c r="E1930" s="8">
        <v>357202</v>
      </c>
    </row>
    <row r="1931" spans="1:5" ht="94.5" hidden="1" x14ac:dyDescent="0.25">
      <c r="A1931" s="5" t="s">
        <v>10</v>
      </c>
      <c r="B1931" s="5">
        <v>6224</v>
      </c>
      <c r="C1931" s="6" t="s">
        <v>1960</v>
      </c>
      <c r="D1931" s="7" t="s">
        <v>1</v>
      </c>
      <c r="E1931" s="8">
        <v>9218</v>
      </c>
    </row>
    <row r="1932" spans="1:5" ht="110.25" hidden="1" x14ac:dyDescent="0.25">
      <c r="A1932" s="5" t="s">
        <v>10</v>
      </c>
      <c r="B1932" s="5">
        <v>6225</v>
      </c>
      <c r="C1932" s="6" t="s">
        <v>1961</v>
      </c>
      <c r="D1932" s="7" t="s">
        <v>19</v>
      </c>
      <c r="E1932" s="8">
        <v>14797</v>
      </c>
    </row>
    <row r="1933" spans="1:5" ht="94.5" hidden="1" x14ac:dyDescent="0.25">
      <c r="A1933" s="5" t="s">
        <v>10</v>
      </c>
      <c r="B1933" s="5">
        <v>6226</v>
      </c>
      <c r="C1933" s="6" t="s">
        <v>1962</v>
      </c>
      <c r="D1933" s="7" t="s">
        <v>1</v>
      </c>
      <c r="E1933" s="8">
        <v>9867</v>
      </c>
    </row>
    <row r="1934" spans="1:5" ht="78.75" hidden="1" x14ac:dyDescent="0.25">
      <c r="A1934" s="5" t="s">
        <v>10</v>
      </c>
      <c r="B1934" s="5">
        <v>6227</v>
      </c>
      <c r="C1934" s="6" t="s">
        <v>1963</v>
      </c>
      <c r="D1934" s="7" t="s">
        <v>0</v>
      </c>
      <c r="E1934" s="8">
        <v>58826</v>
      </c>
    </row>
    <row r="1935" spans="1:5" ht="126" hidden="1" x14ac:dyDescent="0.25">
      <c r="A1935" s="5" t="s">
        <v>10</v>
      </c>
      <c r="B1935" s="5">
        <v>6228</v>
      </c>
      <c r="C1935" s="6" t="s">
        <v>1964</v>
      </c>
      <c r="D1935" s="7" t="s">
        <v>0</v>
      </c>
      <c r="E1935" s="8">
        <v>57629</v>
      </c>
    </row>
    <row r="1936" spans="1:5" ht="126" hidden="1" x14ac:dyDescent="0.25">
      <c r="A1936" s="5" t="s">
        <v>10</v>
      </c>
      <c r="B1936" s="5">
        <v>6229</v>
      </c>
      <c r="C1936" s="6" t="s">
        <v>1965</v>
      </c>
      <c r="D1936" s="7" t="s">
        <v>1</v>
      </c>
      <c r="E1936" s="8">
        <v>7269</v>
      </c>
    </row>
    <row r="1937" spans="1:5" ht="126" hidden="1" x14ac:dyDescent="0.25">
      <c r="A1937" s="5" t="s">
        <v>10</v>
      </c>
      <c r="B1937" s="5">
        <v>6230</v>
      </c>
      <c r="C1937" s="6" t="s">
        <v>1966</v>
      </c>
      <c r="D1937" s="7" t="s">
        <v>1</v>
      </c>
      <c r="E1937" s="8">
        <v>6124</v>
      </c>
    </row>
    <row r="1938" spans="1:5" ht="126" hidden="1" x14ac:dyDescent="0.25">
      <c r="A1938" s="5" t="s">
        <v>10</v>
      </c>
      <c r="B1938" s="5">
        <v>6231</v>
      </c>
      <c r="C1938" s="6" t="s">
        <v>1967</v>
      </c>
      <c r="D1938" s="7" t="s">
        <v>1</v>
      </c>
      <c r="E1938" s="8">
        <v>8492</v>
      </c>
    </row>
    <row r="1939" spans="1:5" ht="126" hidden="1" x14ac:dyDescent="0.25">
      <c r="A1939" s="5" t="s">
        <v>10</v>
      </c>
      <c r="B1939" s="5">
        <v>6232</v>
      </c>
      <c r="C1939" s="6" t="s">
        <v>1968</v>
      </c>
      <c r="D1939" s="7" t="s">
        <v>0</v>
      </c>
      <c r="E1939" s="8">
        <v>75794</v>
      </c>
    </row>
    <row r="1940" spans="1:5" ht="78.75" hidden="1" x14ac:dyDescent="0.25">
      <c r="A1940" s="5" t="s">
        <v>10</v>
      </c>
      <c r="B1940" s="5">
        <v>6233</v>
      </c>
      <c r="C1940" s="6" t="s">
        <v>1969</v>
      </c>
      <c r="D1940" s="7" t="s">
        <v>0</v>
      </c>
      <c r="E1940" s="8">
        <v>84867</v>
      </c>
    </row>
    <row r="1941" spans="1:5" ht="141.75" hidden="1" x14ac:dyDescent="0.25">
      <c r="A1941" s="5" t="s">
        <v>10</v>
      </c>
      <c r="B1941" s="5">
        <v>6234</v>
      </c>
      <c r="C1941" s="6" t="s">
        <v>1970</v>
      </c>
      <c r="D1941" s="7" t="s">
        <v>0</v>
      </c>
      <c r="E1941" s="8">
        <v>69677</v>
      </c>
    </row>
    <row r="1942" spans="1:5" ht="126" hidden="1" x14ac:dyDescent="0.25">
      <c r="A1942" s="5" t="s">
        <v>10</v>
      </c>
      <c r="B1942" s="5">
        <v>6235</v>
      </c>
      <c r="C1942" s="6" t="s">
        <v>1971</v>
      </c>
      <c r="D1942" s="7" t="s">
        <v>1</v>
      </c>
      <c r="E1942" s="8">
        <v>10591</v>
      </c>
    </row>
    <row r="1943" spans="1:5" ht="141.75" hidden="1" x14ac:dyDescent="0.25">
      <c r="A1943" s="5" t="s">
        <v>10</v>
      </c>
      <c r="B1943" s="5">
        <v>6236</v>
      </c>
      <c r="C1943" s="6" t="s">
        <v>1972</v>
      </c>
      <c r="D1943" s="7" t="s">
        <v>19</v>
      </c>
      <c r="E1943" s="8">
        <v>27762</v>
      </c>
    </row>
    <row r="1944" spans="1:5" ht="157.5" hidden="1" x14ac:dyDescent="0.25">
      <c r="A1944" s="5" t="s">
        <v>10</v>
      </c>
      <c r="B1944" s="5">
        <v>6237</v>
      </c>
      <c r="C1944" s="6" t="s">
        <v>1973</v>
      </c>
      <c r="D1944" s="7" t="s">
        <v>19</v>
      </c>
      <c r="E1944" s="8">
        <v>29056</v>
      </c>
    </row>
    <row r="1945" spans="1:5" ht="31.5" hidden="1" x14ac:dyDescent="0.25">
      <c r="A1945" s="5" t="s">
        <v>10</v>
      </c>
      <c r="B1945" s="5">
        <v>6238</v>
      </c>
      <c r="C1945" s="6" t="s">
        <v>1974</v>
      </c>
      <c r="D1945" s="7" t="s">
        <v>19</v>
      </c>
      <c r="E1945" s="8">
        <v>4809</v>
      </c>
    </row>
    <row r="1946" spans="1:5" ht="126" hidden="1" x14ac:dyDescent="0.25">
      <c r="A1946" s="5" t="s">
        <v>10</v>
      </c>
      <c r="B1946" s="5">
        <v>6239</v>
      </c>
      <c r="C1946" s="6" t="s">
        <v>1975</v>
      </c>
      <c r="D1946" s="7" t="s">
        <v>1</v>
      </c>
      <c r="E1946" s="8">
        <v>78444</v>
      </c>
    </row>
    <row r="1947" spans="1:5" ht="110.25" hidden="1" x14ac:dyDescent="0.25">
      <c r="A1947" s="5" t="s">
        <v>10</v>
      </c>
      <c r="B1947" s="5">
        <v>6246</v>
      </c>
      <c r="C1947" s="6" t="s">
        <v>1976</v>
      </c>
      <c r="D1947" s="7" t="s">
        <v>1</v>
      </c>
      <c r="E1947" s="8">
        <v>120967</v>
      </c>
    </row>
    <row r="1948" spans="1:5" ht="94.5" hidden="1" x14ac:dyDescent="0.25">
      <c r="A1948" s="5" t="s">
        <v>10</v>
      </c>
      <c r="B1948" s="5">
        <v>6247</v>
      </c>
      <c r="C1948" s="6" t="s">
        <v>1977</v>
      </c>
      <c r="D1948" s="7" t="s">
        <v>1978</v>
      </c>
      <c r="E1948" s="8">
        <v>1478</v>
      </c>
    </row>
    <row r="1949" spans="1:5" ht="94.5" hidden="1" x14ac:dyDescent="0.25">
      <c r="A1949" s="5" t="s">
        <v>10</v>
      </c>
      <c r="B1949" s="5">
        <v>6249</v>
      </c>
      <c r="C1949" s="6" t="s">
        <v>1979</v>
      </c>
      <c r="D1949" s="7" t="s">
        <v>1978</v>
      </c>
      <c r="E1949" s="8">
        <v>1415</v>
      </c>
    </row>
    <row r="1950" spans="1:5" ht="94.5" hidden="1" x14ac:dyDescent="0.25">
      <c r="A1950" s="5" t="s">
        <v>10</v>
      </c>
      <c r="B1950" s="5">
        <v>6250</v>
      </c>
      <c r="C1950" s="6" t="s">
        <v>1980</v>
      </c>
      <c r="D1950" s="7" t="s">
        <v>1978</v>
      </c>
      <c r="E1950" s="8">
        <v>1579</v>
      </c>
    </row>
    <row r="1951" spans="1:5" ht="94.5" hidden="1" x14ac:dyDescent="0.25">
      <c r="A1951" s="5" t="s">
        <v>10</v>
      </c>
      <c r="B1951" s="5">
        <v>6251</v>
      </c>
      <c r="C1951" s="6" t="s">
        <v>1981</v>
      </c>
      <c r="D1951" s="7" t="s">
        <v>1978</v>
      </c>
      <c r="E1951" s="8">
        <v>1821</v>
      </c>
    </row>
    <row r="1952" spans="1:5" ht="94.5" hidden="1" x14ac:dyDescent="0.25">
      <c r="A1952" s="5" t="s">
        <v>10</v>
      </c>
      <c r="B1952" s="5">
        <v>6253</v>
      </c>
      <c r="C1952" s="6" t="s">
        <v>1982</v>
      </c>
      <c r="D1952" s="7" t="s">
        <v>19</v>
      </c>
      <c r="E1952" s="8">
        <v>617543</v>
      </c>
    </row>
    <row r="1953" spans="1:5" ht="94.5" hidden="1" x14ac:dyDescent="0.25">
      <c r="A1953" s="5" t="s">
        <v>10</v>
      </c>
      <c r="B1953" s="5">
        <v>6254</v>
      </c>
      <c r="C1953" s="6" t="s">
        <v>1983</v>
      </c>
      <c r="D1953" s="7" t="s">
        <v>19</v>
      </c>
      <c r="E1953" s="8">
        <v>615036</v>
      </c>
    </row>
    <row r="1954" spans="1:5" ht="94.5" hidden="1" x14ac:dyDescent="0.25">
      <c r="A1954" s="5" t="s">
        <v>10</v>
      </c>
      <c r="B1954" s="5">
        <v>6255</v>
      </c>
      <c r="C1954" s="6" t="s">
        <v>1984</v>
      </c>
      <c r="D1954" s="7" t="s">
        <v>22</v>
      </c>
      <c r="E1954" s="8">
        <v>224050</v>
      </c>
    </row>
    <row r="1955" spans="1:5" ht="110.25" hidden="1" x14ac:dyDescent="0.25">
      <c r="A1955" s="5" t="s">
        <v>10</v>
      </c>
      <c r="B1955" s="5">
        <v>6256</v>
      </c>
      <c r="C1955" s="6" t="s">
        <v>1985</v>
      </c>
      <c r="D1955" s="7" t="s">
        <v>22</v>
      </c>
      <c r="E1955" s="8">
        <v>201808</v>
      </c>
    </row>
    <row r="1956" spans="1:5" ht="110.25" hidden="1" x14ac:dyDescent="0.25">
      <c r="A1956" s="5" t="s">
        <v>10</v>
      </c>
      <c r="B1956" s="5">
        <v>6257</v>
      </c>
      <c r="C1956" s="6" t="s">
        <v>1986</v>
      </c>
      <c r="D1956" s="7" t="s">
        <v>22</v>
      </c>
      <c r="E1956" s="8">
        <v>139500</v>
      </c>
    </row>
    <row r="1957" spans="1:5" ht="63" hidden="1" x14ac:dyDescent="0.25">
      <c r="A1957" s="5" t="s">
        <v>10</v>
      </c>
      <c r="B1957" s="5">
        <v>6258</v>
      </c>
      <c r="C1957" s="6" t="s">
        <v>1987</v>
      </c>
      <c r="D1957" s="7" t="s">
        <v>22</v>
      </c>
      <c r="E1957" s="8">
        <v>155678</v>
      </c>
    </row>
    <row r="1958" spans="1:5" ht="110.25" hidden="1" x14ac:dyDescent="0.25">
      <c r="A1958" s="5" t="s">
        <v>10</v>
      </c>
      <c r="B1958" s="5">
        <v>6259</v>
      </c>
      <c r="C1958" s="6" t="s">
        <v>1988</v>
      </c>
      <c r="D1958" s="7" t="s">
        <v>22</v>
      </c>
      <c r="E1958" s="8">
        <v>877413</v>
      </c>
    </row>
    <row r="1959" spans="1:5" ht="126" hidden="1" x14ac:dyDescent="0.25">
      <c r="A1959" s="5" t="s">
        <v>10</v>
      </c>
      <c r="B1959" s="5">
        <v>6260</v>
      </c>
      <c r="C1959" s="6" t="s">
        <v>1989</v>
      </c>
      <c r="D1959" s="7" t="s">
        <v>22</v>
      </c>
      <c r="E1959" s="8">
        <v>788463</v>
      </c>
    </row>
    <row r="1960" spans="1:5" ht="78.75" hidden="1" x14ac:dyDescent="0.25">
      <c r="A1960" s="5" t="s">
        <v>10</v>
      </c>
      <c r="B1960" s="5">
        <v>6261</v>
      </c>
      <c r="C1960" s="6" t="s">
        <v>1990</v>
      </c>
      <c r="D1960" s="7" t="s">
        <v>22</v>
      </c>
      <c r="E1960" s="8">
        <v>118142</v>
      </c>
    </row>
    <row r="1961" spans="1:5" ht="110.25" hidden="1" x14ac:dyDescent="0.25">
      <c r="A1961" s="5" t="s">
        <v>10</v>
      </c>
      <c r="B1961" s="5">
        <v>6262</v>
      </c>
      <c r="C1961" s="6" t="s">
        <v>1991</v>
      </c>
      <c r="D1961" s="7" t="s">
        <v>1</v>
      </c>
      <c r="E1961" s="8">
        <v>24360</v>
      </c>
    </row>
    <row r="1962" spans="1:5" ht="78.75" hidden="1" x14ac:dyDescent="0.25">
      <c r="A1962" s="5" t="s">
        <v>10</v>
      </c>
      <c r="B1962" s="5">
        <v>6263</v>
      </c>
      <c r="C1962" s="6" t="s">
        <v>1992</v>
      </c>
      <c r="D1962" s="7" t="s">
        <v>1</v>
      </c>
      <c r="E1962" s="8">
        <v>8367</v>
      </c>
    </row>
    <row r="1963" spans="1:5" ht="63" hidden="1" x14ac:dyDescent="0.25">
      <c r="A1963" s="5" t="s">
        <v>10</v>
      </c>
      <c r="B1963" s="5">
        <v>6264</v>
      </c>
      <c r="C1963" s="6" t="s">
        <v>1993</v>
      </c>
      <c r="D1963" s="7" t="s">
        <v>22</v>
      </c>
      <c r="E1963" s="8">
        <v>9686</v>
      </c>
    </row>
    <row r="1964" spans="1:5" ht="110.25" hidden="1" x14ac:dyDescent="0.25">
      <c r="A1964" s="5" t="s">
        <v>10</v>
      </c>
      <c r="B1964" s="5">
        <v>6265</v>
      </c>
      <c r="C1964" s="6" t="s">
        <v>1994</v>
      </c>
      <c r="D1964" s="7" t="s">
        <v>1</v>
      </c>
      <c r="E1964" s="8">
        <v>12610</v>
      </c>
    </row>
    <row r="1965" spans="1:5" ht="141.75" hidden="1" x14ac:dyDescent="0.25">
      <c r="A1965" s="5" t="s">
        <v>10</v>
      </c>
      <c r="B1965" s="5">
        <v>6266</v>
      </c>
      <c r="C1965" s="6" t="s">
        <v>1995</v>
      </c>
      <c r="D1965" s="7" t="s">
        <v>1</v>
      </c>
      <c r="E1965" s="8">
        <v>15879</v>
      </c>
    </row>
    <row r="1966" spans="1:5" ht="15.75" hidden="1" x14ac:dyDescent="0.25">
      <c r="A1966" s="5" t="s">
        <v>10</v>
      </c>
      <c r="B1966" s="5">
        <v>6267</v>
      </c>
      <c r="C1966" s="6" t="s">
        <v>1996</v>
      </c>
      <c r="D1966" s="7" t="s">
        <v>22</v>
      </c>
      <c r="E1966" s="8">
        <v>2200830</v>
      </c>
    </row>
    <row r="1967" spans="1:5" ht="126" hidden="1" x14ac:dyDescent="0.25">
      <c r="A1967" s="5" t="s">
        <v>10</v>
      </c>
      <c r="B1967" s="5">
        <v>6269</v>
      </c>
      <c r="C1967" s="6" t="s">
        <v>1997</v>
      </c>
      <c r="D1967" s="7" t="s">
        <v>1</v>
      </c>
      <c r="E1967" s="8">
        <v>38524</v>
      </c>
    </row>
    <row r="1968" spans="1:5" ht="110.25" hidden="1" x14ac:dyDescent="0.25">
      <c r="A1968" s="5" t="s">
        <v>10</v>
      </c>
      <c r="B1968" s="5">
        <v>6270</v>
      </c>
      <c r="C1968" s="6" t="s">
        <v>1998</v>
      </c>
      <c r="D1968" s="7" t="s">
        <v>19</v>
      </c>
      <c r="E1968" s="8">
        <v>254554</v>
      </c>
    </row>
    <row r="1969" spans="1:5" ht="63" hidden="1" x14ac:dyDescent="0.25">
      <c r="A1969" s="5" t="s">
        <v>10</v>
      </c>
      <c r="B1969" s="5">
        <v>6271</v>
      </c>
      <c r="C1969" s="6" t="s">
        <v>1999</v>
      </c>
      <c r="D1969" s="7" t="s">
        <v>22</v>
      </c>
      <c r="E1969" s="8">
        <v>156801</v>
      </c>
    </row>
    <row r="1970" spans="1:5" ht="47.25" hidden="1" x14ac:dyDescent="0.25">
      <c r="A1970" s="5" t="s">
        <v>10</v>
      </c>
      <c r="B1970" s="5">
        <v>6272</v>
      </c>
      <c r="C1970" s="6" t="s">
        <v>2000</v>
      </c>
      <c r="D1970" s="7" t="s">
        <v>2001</v>
      </c>
      <c r="E1970" s="8">
        <v>3102</v>
      </c>
    </row>
    <row r="1971" spans="1:5" ht="31.5" hidden="1" x14ac:dyDescent="0.25">
      <c r="A1971" s="5" t="s">
        <v>10</v>
      </c>
      <c r="B1971" s="5">
        <v>6273</v>
      </c>
      <c r="C1971" s="6" t="s">
        <v>2002</v>
      </c>
      <c r="D1971" s="7" t="s">
        <v>2001</v>
      </c>
      <c r="E1971" s="8">
        <v>1343</v>
      </c>
    </row>
    <row r="1972" spans="1:5" ht="31.5" hidden="1" x14ac:dyDescent="0.25">
      <c r="A1972" s="5" t="s">
        <v>10</v>
      </c>
      <c r="B1972" s="5">
        <v>6274</v>
      </c>
      <c r="C1972" s="6" t="s">
        <v>2003</v>
      </c>
      <c r="D1972" s="7" t="s">
        <v>368</v>
      </c>
      <c r="E1972" s="8">
        <v>19554</v>
      </c>
    </row>
    <row r="1973" spans="1:5" ht="189" x14ac:dyDescent="0.25">
      <c r="A1973" s="5" t="s">
        <v>10</v>
      </c>
      <c r="B1973" s="5">
        <v>6275</v>
      </c>
      <c r="C1973" s="6" t="s">
        <v>2004</v>
      </c>
      <c r="D1973" s="7" t="s">
        <v>19</v>
      </c>
      <c r="E1973" s="8">
        <v>66738</v>
      </c>
    </row>
    <row r="1974" spans="1:5" ht="204.75" x14ac:dyDescent="0.25">
      <c r="A1974" s="5" t="s">
        <v>10</v>
      </c>
      <c r="B1974" s="5">
        <v>6276</v>
      </c>
      <c r="C1974" s="6" t="s">
        <v>2005</v>
      </c>
      <c r="D1974" s="7" t="s">
        <v>19</v>
      </c>
      <c r="E1974" s="8">
        <v>72859</v>
      </c>
    </row>
    <row r="1975" spans="1:5" ht="126" hidden="1" x14ac:dyDescent="0.25">
      <c r="A1975" s="5" t="s">
        <v>10</v>
      </c>
      <c r="B1975" s="5">
        <v>6278</v>
      </c>
      <c r="C1975" s="6" t="s">
        <v>2006</v>
      </c>
      <c r="D1975" s="7" t="s">
        <v>19</v>
      </c>
      <c r="E1975" s="8">
        <v>44156</v>
      </c>
    </row>
    <row r="1976" spans="1:5" ht="126" hidden="1" x14ac:dyDescent="0.25">
      <c r="A1976" s="5" t="s">
        <v>10</v>
      </c>
      <c r="B1976" s="5">
        <v>6279</v>
      </c>
      <c r="C1976" s="6" t="s">
        <v>2007</v>
      </c>
      <c r="D1976" s="7" t="s">
        <v>19</v>
      </c>
      <c r="E1976" s="8">
        <v>42520</v>
      </c>
    </row>
    <row r="1977" spans="1:5" ht="110.25" hidden="1" x14ac:dyDescent="0.25">
      <c r="A1977" s="5" t="s">
        <v>10</v>
      </c>
      <c r="B1977" s="5">
        <v>6280</v>
      </c>
      <c r="C1977" s="6" t="s">
        <v>2008</v>
      </c>
      <c r="D1977" s="7" t="s">
        <v>1</v>
      </c>
      <c r="E1977" s="8">
        <v>140453</v>
      </c>
    </row>
    <row r="1978" spans="1:5" ht="141.75" hidden="1" x14ac:dyDescent="0.25">
      <c r="A1978" s="5" t="s">
        <v>10</v>
      </c>
      <c r="B1978" s="5">
        <v>6281</v>
      </c>
      <c r="C1978" s="6" t="s">
        <v>2009</v>
      </c>
      <c r="D1978" s="7" t="s">
        <v>1</v>
      </c>
      <c r="E1978" s="8">
        <v>53638</v>
      </c>
    </row>
    <row r="1979" spans="1:5" ht="126" hidden="1" x14ac:dyDescent="0.25">
      <c r="A1979" s="5" t="s">
        <v>10</v>
      </c>
      <c r="B1979" s="5">
        <v>6282</v>
      </c>
      <c r="C1979" s="6" t="s">
        <v>2010</v>
      </c>
      <c r="D1979" s="7" t="s">
        <v>1</v>
      </c>
      <c r="E1979" s="8">
        <v>55634</v>
      </c>
    </row>
    <row r="1980" spans="1:5" ht="110.25" hidden="1" x14ac:dyDescent="0.25">
      <c r="A1980" s="5" t="s">
        <v>10</v>
      </c>
      <c r="B1980" s="5">
        <v>6283</v>
      </c>
      <c r="C1980" s="6" t="s">
        <v>2011</v>
      </c>
      <c r="D1980" s="7" t="s">
        <v>1</v>
      </c>
      <c r="E1980" s="8">
        <v>130344</v>
      </c>
    </row>
    <row r="1981" spans="1:5" ht="141.75" hidden="1" x14ac:dyDescent="0.25">
      <c r="A1981" s="5" t="s">
        <v>10</v>
      </c>
      <c r="B1981" s="5">
        <v>6284</v>
      </c>
      <c r="C1981" s="6" t="s">
        <v>2012</v>
      </c>
      <c r="D1981" s="7" t="s">
        <v>1</v>
      </c>
      <c r="E1981" s="8">
        <v>53782</v>
      </c>
    </row>
    <row r="1982" spans="1:5" ht="126" hidden="1" x14ac:dyDescent="0.25">
      <c r="A1982" s="5" t="s">
        <v>10</v>
      </c>
      <c r="B1982" s="5">
        <v>6285</v>
      </c>
      <c r="C1982" s="6" t="s">
        <v>2013</v>
      </c>
      <c r="D1982" s="7" t="s">
        <v>0</v>
      </c>
      <c r="E1982" s="8">
        <v>492910</v>
      </c>
    </row>
    <row r="1983" spans="1:5" ht="63" hidden="1" x14ac:dyDescent="0.25">
      <c r="A1983" s="5" t="s">
        <v>10</v>
      </c>
      <c r="B1983" s="5">
        <v>6286</v>
      </c>
      <c r="C1983" s="6" t="s">
        <v>2014</v>
      </c>
      <c r="D1983" s="7" t="s">
        <v>1</v>
      </c>
      <c r="E1983" s="8">
        <v>80099</v>
      </c>
    </row>
    <row r="1984" spans="1:5" ht="157.5" hidden="1" x14ac:dyDescent="0.25">
      <c r="A1984" s="5" t="s">
        <v>10</v>
      </c>
      <c r="B1984" s="5">
        <v>6287</v>
      </c>
      <c r="C1984" s="6" t="s">
        <v>2015</v>
      </c>
      <c r="D1984" s="7" t="s">
        <v>19</v>
      </c>
      <c r="E1984" s="8">
        <v>19164</v>
      </c>
    </row>
    <row r="1985" spans="1:5" ht="94.5" hidden="1" x14ac:dyDescent="0.25">
      <c r="A1985" s="5" t="s">
        <v>10</v>
      </c>
      <c r="B1985" s="5">
        <v>6288</v>
      </c>
      <c r="C1985" s="6" t="s">
        <v>2016</v>
      </c>
      <c r="D1985" s="7" t="s">
        <v>19</v>
      </c>
      <c r="E1985" s="8">
        <v>16009</v>
      </c>
    </row>
    <row r="1986" spans="1:5" ht="94.5" hidden="1" x14ac:dyDescent="0.25">
      <c r="A1986" s="5" t="s">
        <v>10</v>
      </c>
      <c r="B1986" s="5">
        <v>6289</v>
      </c>
      <c r="C1986" s="6" t="s">
        <v>2017</v>
      </c>
      <c r="D1986" s="7" t="s">
        <v>19</v>
      </c>
      <c r="E1986" s="8">
        <v>20415</v>
      </c>
    </row>
    <row r="1987" spans="1:5" ht="47.25" hidden="1" x14ac:dyDescent="0.25">
      <c r="A1987" s="5" t="s">
        <v>10</v>
      </c>
      <c r="B1987" s="5">
        <v>6290</v>
      </c>
      <c r="C1987" s="6" t="s">
        <v>2018</v>
      </c>
      <c r="D1987" s="7" t="s">
        <v>368</v>
      </c>
      <c r="E1987" s="8">
        <v>22061</v>
      </c>
    </row>
    <row r="1988" spans="1:5" ht="63" hidden="1" x14ac:dyDescent="0.25">
      <c r="A1988" s="5" t="s">
        <v>10</v>
      </c>
      <c r="B1988" s="5">
        <v>6291</v>
      </c>
      <c r="C1988" s="6" t="s">
        <v>2019</v>
      </c>
      <c r="D1988" s="7" t="s">
        <v>19</v>
      </c>
      <c r="E1988" s="8">
        <v>11356</v>
      </c>
    </row>
    <row r="1989" spans="1:5" ht="110.25" hidden="1" x14ac:dyDescent="0.25">
      <c r="A1989" s="5" t="s">
        <v>10</v>
      </c>
      <c r="B1989" s="5">
        <v>6292</v>
      </c>
      <c r="C1989" s="6" t="s">
        <v>2020</v>
      </c>
      <c r="D1989" s="7" t="s">
        <v>368</v>
      </c>
      <c r="E1989" s="8">
        <v>17756</v>
      </c>
    </row>
    <row r="1990" spans="1:5" ht="63" hidden="1" x14ac:dyDescent="0.25">
      <c r="A1990" s="5" t="s">
        <v>10</v>
      </c>
      <c r="B1990" s="5">
        <v>6294</v>
      </c>
      <c r="C1990" s="6" t="s">
        <v>2021</v>
      </c>
      <c r="D1990" s="7" t="s">
        <v>19</v>
      </c>
      <c r="E1990" s="8">
        <v>31699</v>
      </c>
    </row>
    <row r="1991" spans="1:5" ht="78.75" hidden="1" x14ac:dyDescent="0.25">
      <c r="A1991" s="5" t="s">
        <v>10</v>
      </c>
      <c r="B1991" s="5">
        <v>6295</v>
      </c>
      <c r="C1991" s="6" t="s">
        <v>2022</v>
      </c>
      <c r="D1991" s="7" t="s">
        <v>19</v>
      </c>
      <c r="E1991" s="8">
        <v>31658</v>
      </c>
    </row>
    <row r="1992" spans="1:5" ht="78.75" hidden="1" x14ac:dyDescent="0.25">
      <c r="A1992" s="5" t="s">
        <v>10</v>
      </c>
      <c r="B1992" s="5">
        <v>6296</v>
      </c>
      <c r="C1992" s="6" t="s">
        <v>2023</v>
      </c>
      <c r="D1992" s="7" t="s">
        <v>19</v>
      </c>
      <c r="E1992" s="8">
        <v>44954</v>
      </c>
    </row>
    <row r="1993" spans="1:5" ht="126" hidden="1" x14ac:dyDescent="0.25">
      <c r="A1993" s="5" t="s">
        <v>10</v>
      </c>
      <c r="B1993" s="5">
        <v>6297</v>
      </c>
      <c r="C1993" s="6" t="s">
        <v>2024</v>
      </c>
      <c r="D1993" s="7" t="s">
        <v>0</v>
      </c>
      <c r="E1993" s="8">
        <v>525656</v>
      </c>
    </row>
    <row r="1994" spans="1:5" ht="110.25" hidden="1" x14ac:dyDescent="0.25">
      <c r="A1994" s="5" t="s">
        <v>10</v>
      </c>
      <c r="B1994" s="5">
        <v>6298</v>
      </c>
      <c r="C1994" s="6" t="s">
        <v>2025</v>
      </c>
      <c r="D1994" s="7" t="s">
        <v>0</v>
      </c>
      <c r="E1994" s="8">
        <v>464211</v>
      </c>
    </row>
    <row r="1995" spans="1:5" ht="31.5" hidden="1" x14ac:dyDescent="0.25">
      <c r="A1995" s="5" t="s">
        <v>10</v>
      </c>
      <c r="B1995" s="5">
        <v>6299</v>
      </c>
      <c r="C1995" s="6" t="s">
        <v>2026</v>
      </c>
      <c r="D1995" s="7" t="s">
        <v>0</v>
      </c>
      <c r="E1995" s="8">
        <v>451300</v>
      </c>
    </row>
    <row r="1996" spans="1:5" ht="126" hidden="1" x14ac:dyDescent="0.25">
      <c r="A1996" s="5" t="s">
        <v>10</v>
      </c>
      <c r="B1996" s="5">
        <v>6300</v>
      </c>
      <c r="C1996" s="6" t="s">
        <v>2027</v>
      </c>
      <c r="D1996" s="7" t="s">
        <v>0</v>
      </c>
      <c r="E1996" s="8">
        <v>535440</v>
      </c>
    </row>
    <row r="1997" spans="1:5" ht="110.25" hidden="1" x14ac:dyDescent="0.25">
      <c r="A1997" s="5" t="s">
        <v>10</v>
      </c>
      <c r="B1997" s="5">
        <v>6301</v>
      </c>
      <c r="C1997" s="6" t="s">
        <v>2028</v>
      </c>
      <c r="D1997" s="7" t="s">
        <v>0</v>
      </c>
      <c r="E1997" s="8">
        <v>672059</v>
      </c>
    </row>
    <row r="1998" spans="1:5" ht="110.25" hidden="1" x14ac:dyDescent="0.25">
      <c r="A1998" s="5" t="s">
        <v>10</v>
      </c>
      <c r="B1998" s="5">
        <v>6302</v>
      </c>
      <c r="C1998" s="6" t="s">
        <v>2029</v>
      </c>
      <c r="D1998" s="7" t="s">
        <v>0</v>
      </c>
      <c r="E1998" s="8">
        <v>553728</v>
      </c>
    </row>
    <row r="1999" spans="1:5" ht="31.5" hidden="1" x14ac:dyDescent="0.25">
      <c r="A1999" s="5" t="s">
        <v>10</v>
      </c>
      <c r="B1999" s="5">
        <v>6303</v>
      </c>
      <c r="C1999" s="6" t="s">
        <v>2030</v>
      </c>
      <c r="D1999" s="7" t="s">
        <v>1</v>
      </c>
      <c r="E1999" s="8">
        <v>5432</v>
      </c>
    </row>
    <row r="2000" spans="1:5" ht="63" hidden="1" x14ac:dyDescent="0.25">
      <c r="A2000" s="5" t="s">
        <v>10</v>
      </c>
      <c r="B2000" s="5">
        <v>6304</v>
      </c>
      <c r="C2000" s="6" t="s">
        <v>2031</v>
      </c>
      <c r="D2000" s="7" t="s">
        <v>1</v>
      </c>
      <c r="E2000" s="8">
        <v>4855</v>
      </c>
    </row>
    <row r="2001" spans="1:5" ht="47.25" hidden="1" x14ac:dyDescent="0.25">
      <c r="A2001" s="5" t="s">
        <v>10</v>
      </c>
      <c r="B2001" s="5">
        <v>6305</v>
      </c>
      <c r="C2001" s="6" t="s">
        <v>2032</v>
      </c>
      <c r="D2001" s="7" t="s">
        <v>1</v>
      </c>
      <c r="E2001" s="8">
        <v>12389</v>
      </c>
    </row>
    <row r="2002" spans="1:5" ht="157.5" hidden="1" x14ac:dyDescent="0.25">
      <c r="A2002" s="5" t="s">
        <v>10</v>
      </c>
      <c r="B2002" s="5">
        <v>6306</v>
      </c>
      <c r="C2002" s="6" t="s">
        <v>2033</v>
      </c>
      <c r="D2002" s="7" t="s">
        <v>19</v>
      </c>
      <c r="E2002" s="8">
        <v>7380</v>
      </c>
    </row>
    <row r="2003" spans="1:5" ht="31.5" hidden="1" x14ac:dyDescent="0.25">
      <c r="A2003" s="5" t="s">
        <v>10</v>
      </c>
      <c r="B2003" s="5">
        <v>6307</v>
      </c>
      <c r="C2003" s="6" t="s">
        <v>2034</v>
      </c>
      <c r="D2003" s="7" t="s">
        <v>1</v>
      </c>
      <c r="E2003" s="8">
        <v>1914</v>
      </c>
    </row>
    <row r="2004" spans="1:5" ht="63" hidden="1" x14ac:dyDescent="0.25">
      <c r="A2004" s="5" t="s">
        <v>10</v>
      </c>
      <c r="B2004" s="5">
        <v>6308</v>
      </c>
      <c r="C2004" s="6" t="s">
        <v>2035</v>
      </c>
      <c r="D2004" s="7" t="s">
        <v>1</v>
      </c>
      <c r="E2004" s="8">
        <v>2803</v>
      </c>
    </row>
    <row r="2005" spans="1:5" ht="15.75" hidden="1" x14ac:dyDescent="0.25">
      <c r="A2005" s="5" t="s">
        <v>10</v>
      </c>
      <c r="B2005" s="5">
        <v>6309</v>
      </c>
      <c r="C2005" s="6" t="s">
        <v>2036</v>
      </c>
      <c r="D2005" s="7" t="s">
        <v>1</v>
      </c>
      <c r="E2005" s="8">
        <v>13123</v>
      </c>
    </row>
    <row r="2006" spans="1:5" ht="31.5" hidden="1" x14ac:dyDescent="0.25">
      <c r="A2006" s="5" t="s">
        <v>10</v>
      </c>
      <c r="B2006" s="5">
        <v>6311</v>
      </c>
      <c r="C2006" s="6" t="s">
        <v>2037</v>
      </c>
      <c r="D2006" s="7" t="s">
        <v>1</v>
      </c>
      <c r="E2006" s="8">
        <v>295500</v>
      </c>
    </row>
    <row r="2007" spans="1:5" ht="63" hidden="1" x14ac:dyDescent="0.25">
      <c r="A2007" s="5" t="s">
        <v>10</v>
      </c>
      <c r="B2007" s="5">
        <v>6313</v>
      </c>
      <c r="C2007" s="6" t="s">
        <v>2038</v>
      </c>
      <c r="D2007" s="7" t="s">
        <v>0</v>
      </c>
      <c r="E2007" s="8">
        <v>583406</v>
      </c>
    </row>
    <row r="2008" spans="1:5" ht="63" hidden="1" x14ac:dyDescent="0.25">
      <c r="A2008" s="5" t="s">
        <v>10</v>
      </c>
      <c r="B2008" s="5">
        <v>6314</v>
      </c>
      <c r="C2008" s="6" t="s">
        <v>2039</v>
      </c>
      <c r="D2008" s="7" t="s">
        <v>0</v>
      </c>
      <c r="E2008" s="8">
        <v>622781</v>
      </c>
    </row>
    <row r="2009" spans="1:5" ht="63" hidden="1" x14ac:dyDescent="0.25">
      <c r="A2009" s="5" t="s">
        <v>10</v>
      </c>
      <c r="B2009" s="5">
        <v>6315</v>
      </c>
      <c r="C2009" s="6" t="s">
        <v>2040</v>
      </c>
      <c r="D2009" s="7" t="s">
        <v>0</v>
      </c>
      <c r="E2009" s="8">
        <v>641514</v>
      </c>
    </row>
    <row r="2010" spans="1:5" ht="78.75" hidden="1" x14ac:dyDescent="0.25">
      <c r="A2010" s="5" t="s">
        <v>10</v>
      </c>
      <c r="B2010" s="5">
        <v>6316</v>
      </c>
      <c r="C2010" s="6" t="s">
        <v>2041</v>
      </c>
      <c r="D2010" s="7" t="s">
        <v>0</v>
      </c>
      <c r="E2010" s="8">
        <v>656203</v>
      </c>
    </row>
    <row r="2011" spans="1:5" ht="94.5" hidden="1" x14ac:dyDescent="0.25">
      <c r="A2011" s="5" t="s">
        <v>10</v>
      </c>
      <c r="B2011" s="5">
        <v>6317</v>
      </c>
      <c r="C2011" s="6" t="s">
        <v>2042</v>
      </c>
      <c r="D2011" s="7" t="s">
        <v>19</v>
      </c>
      <c r="E2011" s="8">
        <v>4762885</v>
      </c>
    </row>
    <row r="2012" spans="1:5" ht="94.5" hidden="1" x14ac:dyDescent="0.25">
      <c r="A2012" s="5" t="s">
        <v>10</v>
      </c>
      <c r="B2012" s="5">
        <v>6318</v>
      </c>
      <c r="C2012" s="6" t="s">
        <v>2043</v>
      </c>
      <c r="D2012" s="7" t="s">
        <v>1181</v>
      </c>
      <c r="E2012" s="8">
        <v>132433</v>
      </c>
    </row>
    <row r="2013" spans="1:5" ht="94.5" hidden="1" x14ac:dyDescent="0.25">
      <c r="A2013" s="5" t="s">
        <v>10</v>
      </c>
      <c r="B2013" s="5">
        <v>6319</v>
      </c>
      <c r="C2013" s="6" t="s">
        <v>2044</v>
      </c>
      <c r="D2013" s="7" t="s">
        <v>19</v>
      </c>
      <c r="E2013" s="8">
        <v>3213888</v>
      </c>
    </row>
    <row r="2014" spans="1:5" ht="31.5" hidden="1" x14ac:dyDescent="0.25">
      <c r="A2014" s="5" t="s">
        <v>10</v>
      </c>
      <c r="B2014" s="5">
        <v>6320</v>
      </c>
      <c r="C2014" s="6" t="s">
        <v>2045</v>
      </c>
      <c r="D2014" s="7" t="s">
        <v>22</v>
      </c>
      <c r="E2014" s="8">
        <v>2328574</v>
      </c>
    </row>
    <row r="2015" spans="1:5" ht="63" hidden="1" x14ac:dyDescent="0.25">
      <c r="A2015" s="5" t="s">
        <v>10</v>
      </c>
      <c r="B2015" s="5">
        <v>6321</v>
      </c>
      <c r="C2015" s="6" t="s">
        <v>2046</v>
      </c>
      <c r="D2015" s="7" t="s">
        <v>0</v>
      </c>
      <c r="E2015" s="8">
        <v>601920</v>
      </c>
    </row>
    <row r="2016" spans="1:5" ht="63" hidden="1" x14ac:dyDescent="0.25">
      <c r="A2016" s="5" t="s">
        <v>10</v>
      </c>
      <c r="B2016" s="5">
        <v>6322</v>
      </c>
      <c r="C2016" s="6" t="s">
        <v>2047</v>
      </c>
      <c r="D2016" s="7" t="s">
        <v>22</v>
      </c>
      <c r="E2016" s="8">
        <v>184281</v>
      </c>
    </row>
    <row r="2017" spans="1:5" ht="63" hidden="1" x14ac:dyDescent="0.25">
      <c r="A2017" s="5" t="s">
        <v>10</v>
      </c>
      <c r="B2017" s="5">
        <v>6323</v>
      </c>
      <c r="C2017" s="6" t="s">
        <v>2048</v>
      </c>
      <c r="D2017" s="7" t="s">
        <v>19</v>
      </c>
      <c r="E2017" s="8">
        <v>626736</v>
      </c>
    </row>
    <row r="2018" spans="1:5" ht="63" hidden="1" x14ac:dyDescent="0.25">
      <c r="A2018" s="5" t="s">
        <v>10</v>
      </c>
      <c r="B2018" s="5">
        <v>6324</v>
      </c>
      <c r="C2018" s="6" t="s">
        <v>2049</v>
      </c>
      <c r="D2018" s="7" t="s">
        <v>22</v>
      </c>
      <c r="E2018" s="8">
        <v>74800</v>
      </c>
    </row>
    <row r="2019" spans="1:5" ht="15.75" hidden="1" x14ac:dyDescent="0.25">
      <c r="A2019" s="5" t="s">
        <v>10</v>
      </c>
      <c r="B2019" s="5">
        <v>6325</v>
      </c>
      <c r="C2019" s="6" t="s">
        <v>2050</v>
      </c>
      <c r="D2019" s="7" t="s">
        <v>22</v>
      </c>
      <c r="E2019" s="8">
        <v>85167</v>
      </c>
    </row>
    <row r="2020" spans="1:5" ht="47.25" hidden="1" x14ac:dyDescent="0.25">
      <c r="A2020" s="5" t="s">
        <v>10</v>
      </c>
      <c r="B2020" s="5">
        <v>6326</v>
      </c>
      <c r="C2020" s="6" t="s">
        <v>2051</v>
      </c>
      <c r="D2020" s="7" t="s">
        <v>0</v>
      </c>
      <c r="E2020" s="8">
        <v>124929</v>
      </c>
    </row>
    <row r="2021" spans="1:5" ht="63" hidden="1" x14ac:dyDescent="0.25">
      <c r="A2021" s="5" t="s">
        <v>10</v>
      </c>
      <c r="B2021" s="5">
        <v>6327</v>
      </c>
      <c r="C2021" s="6" t="s">
        <v>2052</v>
      </c>
      <c r="D2021" s="7" t="s">
        <v>2053</v>
      </c>
      <c r="E2021" s="8">
        <v>543235</v>
      </c>
    </row>
    <row r="2022" spans="1:5" ht="63" hidden="1" x14ac:dyDescent="0.25">
      <c r="A2022" s="5" t="s">
        <v>10</v>
      </c>
      <c r="B2022" s="5">
        <v>6328</v>
      </c>
      <c r="C2022" s="6" t="s">
        <v>2054</v>
      </c>
      <c r="D2022" s="7" t="s">
        <v>2053</v>
      </c>
      <c r="E2022" s="8">
        <v>680680</v>
      </c>
    </row>
    <row r="2023" spans="1:5" ht="63" hidden="1" x14ac:dyDescent="0.25">
      <c r="A2023" s="5" t="s">
        <v>10</v>
      </c>
      <c r="B2023" s="5">
        <v>6329</v>
      </c>
      <c r="C2023" s="6" t="s">
        <v>2055</v>
      </c>
      <c r="D2023" s="7" t="s">
        <v>2053</v>
      </c>
      <c r="E2023" s="8">
        <v>981750</v>
      </c>
    </row>
    <row r="2024" spans="1:5" ht="31.5" hidden="1" x14ac:dyDescent="0.25">
      <c r="A2024" s="5" t="s">
        <v>10</v>
      </c>
      <c r="B2024" s="5">
        <v>6333</v>
      </c>
      <c r="C2024" s="6" t="s">
        <v>2056</v>
      </c>
      <c r="D2024" s="7" t="s">
        <v>0</v>
      </c>
      <c r="E2024" s="8">
        <v>170292</v>
      </c>
    </row>
    <row r="2025" spans="1:5" ht="31.5" hidden="1" x14ac:dyDescent="0.25">
      <c r="A2025" s="5" t="s">
        <v>10</v>
      </c>
      <c r="B2025" s="5">
        <v>6335</v>
      </c>
      <c r="C2025" s="6" t="s">
        <v>2057</v>
      </c>
      <c r="D2025" s="7" t="s">
        <v>19</v>
      </c>
      <c r="E2025" s="8">
        <v>31427</v>
      </c>
    </row>
    <row r="2026" spans="1:5" ht="47.25" hidden="1" x14ac:dyDescent="0.25">
      <c r="A2026" s="5" t="s">
        <v>10</v>
      </c>
      <c r="B2026" s="5">
        <v>6339</v>
      </c>
      <c r="C2026" s="6" t="s">
        <v>2058</v>
      </c>
      <c r="D2026" s="7" t="s">
        <v>22</v>
      </c>
      <c r="E2026" s="8">
        <v>5866737</v>
      </c>
    </row>
    <row r="2027" spans="1:5" ht="47.25" hidden="1" x14ac:dyDescent="0.25">
      <c r="A2027" s="5" t="s">
        <v>10</v>
      </c>
      <c r="B2027" s="5">
        <v>6340</v>
      </c>
      <c r="C2027" s="6" t="s">
        <v>2059</v>
      </c>
      <c r="D2027" s="7" t="s">
        <v>0</v>
      </c>
      <c r="E2027" s="8">
        <v>178044</v>
      </c>
    </row>
    <row r="2028" spans="1:5" ht="63" hidden="1" x14ac:dyDescent="0.25">
      <c r="A2028" s="5" t="s">
        <v>10</v>
      </c>
      <c r="B2028" s="5">
        <v>6341</v>
      </c>
      <c r="C2028" s="6" t="s">
        <v>2060</v>
      </c>
      <c r="D2028" s="7" t="s">
        <v>22</v>
      </c>
      <c r="E2028" s="8">
        <v>515234</v>
      </c>
    </row>
    <row r="2029" spans="1:5" ht="63" hidden="1" x14ac:dyDescent="0.25">
      <c r="A2029" s="5" t="s">
        <v>10</v>
      </c>
      <c r="B2029" s="5">
        <v>6342</v>
      </c>
      <c r="C2029" s="6" t="s">
        <v>2061</v>
      </c>
      <c r="D2029" s="7" t="s">
        <v>22</v>
      </c>
      <c r="E2029" s="8">
        <v>5707285</v>
      </c>
    </row>
    <row r="2030" spans="1:5" ht="15.75" hidden="1" x14ac:dyDescent="0.25">
      <c r="A2030" s="5" t="s">
        <v>10</v>
      </c>
      <c r="B2030" s="5">
        <v>6343</v>
      </c>
      <c r="C2030" s="6" t="s">
        <v>2062</v>
      </c>
      <c r="D2030" s="7" t="s">
        <v>19</v>
      </c>
      <c r="E2030" s="8">
        <v>860655</v>
      </c>
    </row>
    <row r="2031" spans="1:5" ht="47.25" hidden="1" x14ac:dyDescent="0.25">
      <c r="A2031" s="5" t="s">
        <v>10</v>
      </c>
      <c r="B2031" s="5">
        <v>6344</v>
      </c>
      <c r="C2031" s="6" t="s">
        <v>2063</v>
      </c>
      <c r="D2031" s="7" t="s">
        <v>0</v>
      </c>
      <c r="E2031" s="8">
        <v>2420368</v>
      </c>
    </row>
    <row r="2032" spans="1:5" ht="47.25" hidden="1" x14ac:dyDescent="0.25">
      <c r="A2032" s="5" t="s">
        <v>10</v>
      </c>
      <c r="B2032" s="5">
        <v>6345</v>
      </c>
      <c r="C2032" s="6" t="s">
        <v>2064</v>
      </c>
      <c r="D2032" s="7" t="s">
        <v>1</v>
      </c>
      <c r="E2032" s="8">
        <v>285223</v>
      </c>
    </row>
    <row r="2033" spans="1:5" ht="31.5" hidden="1" x14ac:dyDescent="0.25">
      <c r="A2033" s="5" t="s">
        <v>10</v>
      </c>
      <c r="B2033" s="5">
        <v>6346</v>
      </c>
      <c r="C2033" s="6" t="s">
        <v>2065</v>
      </c>
      <c r="D2033" s="7" t="s">
        <v>19</v>
      </c>
      <c r="E2033" s="8">
        <v>26788</v>
      </c>
    </row>
    <row r="2034" spans="1:5" ht="47.25" hidden="1" x14ac:dyDescent="0.25">
      <c r="A2034" s="5" t="s">
        <v>10</v>
      </c>
      <c r="B2034" s="5">
        <v>6352</v>
      </c>
      <c r="C2034" s="6" t="s">
        <v>2066</v>
      </c>
      <c r="D2034" s="7" t="s">
        <v>1</v>
      </c>
      <c r="E2034" s="8">
        <v>61149</v>
      </c>
    </row>
    <row r="2035" spans="1:5" ht="94.5" hidden="1" x14ac:dyDescent="0.25">
      <c r="A2035" s="5" t="s">
        <v>10</v>
      </c>
      <c r="B2035" s="5">
        <v>6353</v>
      </c>
      <c r="C2035" s="6" t="s">
        <v>2067</v>
      </c>
      <c r="D2035" s="7" t="s">
        <v>1978</v>
      </c>
      <c r="E2035" s="8">
        <v>1692</v>
      </c>
    </row>
    <row r="2036" spans="1:5" ht="63" hidden="1" x14ac:dyDescent="0.25">
      <c r="A2036" s="5" t="s">
        <v>10</v>
      </c>
      <c r="B2036" s="5">
        <v>6364</v>
      </c>
      <c r="C2036" s="6" t="s">
        <v>2068</v>
      </c>
      <c r="D2036" s="7" t="s">
        <v>22</v>
      </c>
      <c r="E2036" s="8">
        <v>6069476</v>
      </c>
    </row>
    <row r="2037" spans="1:5" ht="63" hidden="1" x14ac:dyDescent="0.25">
      <c r="A2037" s="5" t="s">
        <v>10</v>
      </c>
      <c r="B2037" s="5">
        <v>6365</v>
      </c>
      <c r="C2037" s="6" t="s">
        <v>2069</v>
      </c>
      <c r="D2037" s="7" t="s">
        <v>22</v>
      </c>
      <c r="E2037" s="8">
        <v>594762</v>
      </c>
    </row>
    <row r="2038" spans="1:5" ht="63" hidden="1" x14ac:dyDescent="0.25">
      <c r="A2038" s="5" t="s">
        <v>10</v>
      </c>
      <c r="B2038" s="5">
        <v>6366</v>
      </c>
      <c r="C2038" s="6" t="s">
        <v>2070</v>
      </c>
      <c r="D2038" s="7" t="s">
        <v>22</v>
      </c>
      <c r="E2038" s="8">
        <v>594762</v>
      </c>
    </row>
    <row r="2039" spans="1:5" ht="63" hidden="1" x14ac:dyDescent="0.25">
      <c r="A2039" s="5" t="s">
        <v>10</v>
      </c>
      <c r="B2039" s="5">
        <v>6367</v>
      </c>
      <c r="C2039" s="6" t="s">
        <v>2071</v>
      </c>
      <c r="D2039" s="7" t="s">
        <v>22</v>
      </c>
      <c r="E2039" s="8">
        <v>594762</v>
      </c>
    </row>
    <row r="2040" spans="1:5" ht="63" hidden="1" x14ac:dyDescent="0.25">
      <c r="A2040" s="5" t="s">
        <v>10</v>
      </c>
      <c r="B2040" s="5">
        <v>6371</v>
      </c>
      <c r="C2040" s="6" t="s">
        <v>2072</v>
      </c>
      <c r="D2040" s="7" t="s">
        <v>22</v>
      </c>
      <c r="E2040" s="8">
        <v>6069476</v>
      </c>
    </row>
    <row r="2041" spans="1:5" ht="63" hidden="1" x14ac:dyDescent="0.25">
      <c r="A2041" s="5" t="s">
        <v>10</v>
      </c>
      <c r="B2041" s="5">
        <v>6372</v>
      </c>
      <c r="C2041" s="6" t="s">
        <v>2073</v>
      </c>
      <c r="D2041" s="7" t="s">
        <v>22</v>
      </c>
      <c r="E2041" s="8">
        <v>6903071</v>
      </c>
    </row>
    <row r="2042" spans="1:5" ht="47.25" hidden="1" x14ac:dyDescent="0.25">
      <c r="A2042" s="5" t="s">
        <v>10</v>
      </c>
      <c r="B2042" s="5">
        <v>6373</v>
      </c>
      <c r="C2042" s="6" t="s">
        <v>2074</v>
      </c>
      <c r="D2042" s="7" t="s">
        <v>22</v>
      </c>
      <c r="E2042" s="8">
        <v>3808000</v>
      </c>
    </row>
    <row r="2043" spans="1:5" ht="63" hidden="1" x14ac:dyDescent="0.25">
      <c r="A2043" s="5" t="s">
        <v>10</v>
      </c>
      <c r="B2043" s="5">
        <v>6374</v>
      </c>
      <c r="C2043" s="6" t="s">
        <v>2075</v>
      </c>
      <c r="D2043" s="7" t="s">
        <v>22</v>
      </c>
      <c r="E2043" s="8">
        <v>493493</v>
      </c>
    </row>
    <row r="2044" spans="1:5" ht="63" hidden="1" x14ac:dyDescent="0.25">
      <c r="A2044" s="5" t="s">
        <v>10</v>
      </c>
      <c r="B2044" s="5">
        <v>6375</v>
      </c>
      <c r="C2044" s="6" t="s">
        <v>2076</v>
      </c>
      <c r="D2044" s="7" t="s">
        <v>22</v>
      </c>
      <c r="E2044" s="8">
        <v>493493</v>
      </c>
    </row>
    <row r="2045" spans="1:5" ht="63" hidden="1" x14ac:dyDescent="0.25">
      <c r="A2045" s="5" t="s">
        <v>10</v>
      </c>
      <c r="B2045" s="5">
        <v>6376</v>
      </c>
      <c r="C2045" s="6" t="s">
        <v>2077</v>
      </c>
      <c r="D2045" s="7" t="s">
        <v>22</v>
      </c>
      <c r="E2045" s="8">
        <v>493493</v>
      </c>
    </row>
    <row r="2046" spans="1:5" ht="63" hidden="1" x14ac:dyDescent="0.25">
      <c r="A2046" s="5" t="s">
        <v>10</v>
      </c>
      <c r="B2046" s="5">
        <v>6377</v>
      </c>
      <c r="C2046" s="6" t="s">
        <v>2078</v>
      </c>
      <c r="D2046" s="7" t="s">
        <v>22</v>
      </c>
      <c r="E2046" s="8">
        <v>493493</v>
      </c>
    </row>
    <row r="2047" spans="1:5" ht="63" hidden="1" x14ac:dyDescent="0.25">
      <c r="A2047" s="5" t="s">
        <v>10</v>
      </c>
      <c r="B2047" s="5">
        <v>6379</v>
      </c>
      <c r="C2047" s="6" t="s">
        <v>2079</v>
      </c>
      <c r="D2047" s="7" t="s">
        <v>22</v>
      </c>
      <c r="E2047" s="8">
        <v>779450</v>
      </c>
    </row>
    <row r="2048" spans="1:5" ht="31.5" hidden="1" x14ac:dyDescent="0.25">
      <c r="A2048" s="5" t="s">
        <v>10</v>
      </c>
      <c r="B2048" s="5">
        <v>6380</v>
      </c>
      <c r="C2048" s="6" t="s">
        <v>2080</v>
      </c>
      <c r="D2048" s="7" t="s">
        <v>19</v>
      </c>
      <c r="E2048" s="8">
        <v>59394</v>
      </c>
    </row>
    <row r="2049" spans="1:5" ht="47.25" hidden="1" x14ac:dyDescent="0.25">
      <c r="A2049" s="5" t="s">
        <v>10</v>
      </c>
      <c r="B2049" s="5">
        <v>6381</v>
      </c>
      <c r="C2049" s="6" t="s">
        <v>2081</v>
      </c>
      <c r="D2049" s="7" t="s">
        <v>19</v>
      </c>
      <c r="E2049" s="8">
        <v>3682406</v>
      </c>
    </row>
    <row r="2050" spans="1:5" ht="15.75" hidden="1" x14ac:dyDescent="0.25">
      <c r="A2050" s="5" t="s">
        <v>10</v>
      </c>
      <c r="B2050" s="5">
        <v>6382</v>
      </c>
      <c r="C2050" s="6" t="s">
        <v>2082</v>
      </c>
      <c r="D2050" s="7" t="s">
        <v>19</v>
      </c>
      <c r="E2050" s="8">
        <v>387939</v>
      </c>
    </row>
    <row r="2051" spans="1:5" ht="31.5" hidden="1" x14ac:dyDescent="0.25">
      <c r="A2051" s="5" t="s">
        <v>10</v>
      </c>
      <c r="B2051" s="5">
        <v>6383</v>
      </c>
      <c r="C2051" s="6" t="s">
        <v>2083</v>
      </c>
      <c r="D2051" s="7" t="s">
        <v>19</v>
      </c>
      <c r="E2051" s="8">
        <v>385475</v>
      </c>
    </row>
    <row r="2052" spans="1:5" ht="141.75" hidden="1" x14ac:dyDescent="0.25">
      <c r="A2052" s="5" t="s">
        <v>10</v>
      </c>
      <c r="B2052" s="5">
        <v>6387</v>
      </c>
      <c r="C2052" s="6" t="s">
        <v>2084</v>
      </c>
      <c r="D2052" s="7" t="s">
        <v>22</v>
      </c>
      <c r="E2052" s="8">
        <v>12864516</v>
      </c>
    </row>
    <row r="2053" spans="1:5" ht="141.75" hidden="1" x14ac:dyDescent="0.25">
      <c r="A2053" s="5" t="s">
        <v>10</v>
      </c>
      <c r="B2053" s="5">
        <v>6388</v>
      </c>
      <c r="C2053" s="6" t="s">
        <v>2085</v>
      </c>
      <c r="D2053" s="7" t="s">
        <v>22</v>
      </c>
      <c r="E2053" s="8">
        <v>17014627</v>
      </c>
    </row>
    <row r="2054" spans="1:5" ht="141.75" hidden="1" x14ac:dyDescent="0.25">
      <c r="A2054" s="5" t="s">
        <v>10</v>
      </c>
      <c r="B2054" s="5">
        <v>6389</v>
      </c>
      <c r="C2054" s="6" t="s">
        <v>2086</v>
      </c>
      <c r="D2054" s="7" t="s">
        <v>22</v>
      </c>
      <c r="E2054" s="8">
        <v>18286454</v>
      </c>
    </row>
    <row r="2055" spans="1:5" ht="94.5" hidden="1" x14ac:dyDescent="0.25">
      <c r="A2055" s="5" t="s">
        <v>10</v>
      </c>
      <c r="B2055" s="5">
        <v>6392</v>
      </c>
      <c r="C2055" s="6" t="s">
        <v>2087</v>
      </c>
      <c r="D2055" s="7" t="s">
        <v>0</v>
      </c>
      <c r="E2055" s="8">
        <v>1636313</v>
      </c>
    </row>
    <row r="2056" spans="1:5" ht="78.75" hidden="1" x14ac:dyDescent="0.25">
      <c r="A2056" s="5" t="s">
        <v>10</v>
      </c>
      <c r="B2056" s="5">
        <v>6393</v>
      </c>
      <c r="C2056" s="6" t="s">
        <v>2088</v>
      </c>
      <c r="D2056" s="7" t="s">
        <v>0</v>
      </c>
      <c r="E2056" s="8">
        <v>1899208</v>
      </c>
    </row>
    <row r="2057" spans="1:5" ht="47.25" hidden="1" x14ac:dyDescent="0.25">
      <c r="A2057" s="5" t="s">
        <v>10</v>
      </c>
      <c r="B2057" s="5">
        <v>6394</v>
      </c>
      <c r="C2057" s="6" t="s">
        <v>2089</v>
      </c>
      <c r="D2057" s="7" t="s">
        <v>19</v>
      </c>
      <c r="E2057" s="8">
        <v>21945</v>
      </c>
    </row>
    <row r="2058" spans="1:5" ht="78.75" hidden="1" x14ac:dyDescent="0.25">
      <c r="A2058" s="5" t="s">
        <v>10</v>
      </c>
      <c r="B2058" s="5">
        <v>6395</v>
      </c>
      <c r="C2058" s="6" t="s">
        <v>2090</v>
      </c>
      <c r="D2058" s="7" t="s">
        <v>0</v>
      </c>
      <c r="E2058" s="8">
        <v>2418661</v>
      </c>
    </row>
    <row r="2059" spans="1:5" ht="31.5" hidden="1" x14ac:dyDescent="0.25">
      <c r="A2059" s="5" t="s">
        <v>10</v>
      </c>
      <c r="B2059" s="5">
        <v>6396</v>
      </c>
      <c r="C2059" s="6" t="s">
        <v>2091</v>
      </c>
      <c r="D2059" s="7" t="s">
        <v>22</v>
      </c>
      <c r="E2059" s="8">
        <v>323896</v>
      </c>
    </row>
    <row r="2060" spans="1:5" ht="31.5" hidden="1" x14ac:dyDescent="0.25">
      <c r="A2060" s="5" t="s">
        <v>10</v>
      </c>
      <c r="B2060" s="5">
        <v>6397</v>
      </c>
      <c r="C2060" s="6" t="s">
        <v>2092</v>
      </c>
      <c r="D2060" s="7" t="s">
        <v>22</v>
      </c>
      <c r="E2060" s="8">
        <v>203819</v>
      </c>
    </row>
    <row r="2061" spans="1:5" ht="31.5" hidden="1" x14ac:dyDescent="0.25">
      <c r="A2061" s="5" t="s">
        <v>10</v>
      </c>
      <c r="B2061" s="5">
        <v>6400</v>
      </c>
      <c r="C2061" s="6" t="s">
        <v>2093</v>
      </c>
      <c r="D2061" s="7" t="s">
        <v>19</v>
      </c>
      <c r="E2061" s="8">
        <v>579555</v>
      </c>
    </row>
    <row r="2062" spans="1:5" ht="63" hidden="1" x14ac:dyDescent="0.25">
      <c r="A2062" s="5" t="s">
        <v>10</v>
      </c>
      <c r="B2062" s="5">
        <v>6401</v>
      </c>
      <c r="C2062" s="6" t="s">
        <v>2094</v>
      </c>
      <c r="D2062" s="7" t="s">
        <v>22</v>
      </c>
      <c r="E2062" s="8">
        <v>25301572</v>
      </c>
    </row>
    <row r="2063" spans="1:5" ht="267.75" hidden="1" x14ac:dyDescent="0.25">
      <c r="A2063" s="5" t="s">
        <v>10</v>
      </c>
      <c r="B2063" s="5">
        <v>6402</v>
      </c>
      <c r="C2063" s="6" t="s">
        <v>2095</v>
      </c>
      <c r="D2063" s="7" t="s">
        <v>22</v>
      </c>
      <c r="E2063" s="8">
        <v>4301902</v>
      </c>
    </row>
    <row r="2064" spans="1:5" ht="31.5" hidden="1" x14ac:dyDescent="0.25">
      <c r="A2064" s="5" t="s">
        <v>10</v>
      </c>
      <c r="B2064" s="5">
        <v>6403</v>
      </c>
      <c r="C2064" s="6" t="s">
        <v>2096</v>
      </c>
      <c r="D2064" s="7" t="s">
        <v>22</v>
      </c>
      <c r="E2064" s="8">
        <v>405496</v>
      </c>
    </row>
    <row r="2065" spans="1:5" ht="63" hidden="1" x14ac:dyDescent="0.25">
      <c r="A2065" s="5" t="s">
        <v>10</v>
      </c>
      <c r="B2065" s="5">
        <v>6407</v>
      </c>
      <c r="C2065" s="6" t="s">
        <v>2097</v>
      </c>
      <c r="D2065" s="7" t="s">
        <v>1</v>
      </c>
      <c r="E2065" s="8">
        <v>209841</v>
      </c>
    </row>
    <row r="2066" spans="1:5" ht="47.25" hidden="1" x14ac:dyDescent="0.25">
      <c r="A2066" s="5" t="s">
        <v>10</v>
      </c>
      <c r="B2066" s="5">
        <v>6409</v>
      </c>
      <c r="C2066" s="6" t="s">
        <v>2098</v>
      </c>
      <c r="D2066" s="7" t="s">
        <v>22</v>
      </c>
      <c r="E2066" s="8">
        <v>563703</v>
      </c>
    </row>
    <row r="2067" spans="1:5" ht="94.5" hidden="1" x14ac:dyDescent="0.25">
      <c r="A2067" s="5" t="s">
        <v>10</v>
      </c>
      <c r="B2067" s="5">
        <v>6410</v>
      </c>
      <c r="C2067" s="6" t="s">
        <v>2099</v>
      </c>
      <c r="D2067" s="7" t="s">
        <v>1</v>
      </c>
      <c r="E2067" s="8">
        <v>533705</v>
      </c>
    </row>
    <row r="2068" spans="1:5" ht="47.25" hidden="1" x14ac:dyDescent="0.25">
      <c r="A2068" s="5" t="s">
        <v>10</v>
      </c>
      <c r="B2068" s="5">
        <v>6411</v>
      </c>
      <c r="C2068" s="6" t="s">
        <v>2100</v>
      </c>
      <c r="D2068" s="7" t="s">
        <v>22</v>
      </c>
      <c r="E2068" s="8">
        <v>279194</v>
      </c>
    </row>
    <row r="2069" spans="1:5" ht="47.25" hidden="1" x14ac:dyDescent="0.25">
      <c r="A2069" s="5" t="s">
        <v>10</v>
      </c>
      <c r="B2069" s="5">
        <v>6413</v>
      </c>
      <c r="C2069" s="6" t="s">
        <v>2101</v>
      </c>
      <c r="D2069" s="7" t="s">
        <v>22</v>
      </c>
      <c r="E2069" s="8">
        <v>1276275</v>
      </c>
    </row>
    <row r="2070" spans="1:5" ht="141.75" hidden="1" x14ac:dyDescent="0.25">
      <c r="A2070" s="5" t="s">
        <v>10</v>
      </c>
      <c r="B2070" s="5">
        <v>6416</v>
      </c>
      <c r="C2070" s="6" t="s">
        <v>2102</v>
      </c>
      <c r="D2070" s="7" t="s">
        <v>1</v>
      </c>
      <c r="E2070" s="8">
        <v>60374</v>
      </c>
    </row>
    <row r="2071" spans="1:5" ht="47.25" hidden="1" x14ac:dyDescent="0.25">
      <c r="A2071" s="5" t="s">
        <v>10</v>
      </c>
      <c r="B2071" s="5">
        <v>6421</v>
      </c>
      <c r="C2071" s="6" t="s">
        <v>2103</v>
      </c>
      <c r="D2071" s="7" t="s">
        <v>19</v>
      </c>
      <c r="E2071" s="8">
        <v>35458</v>
      </c>
    </row>
    <row r="2072" spans="1:5" ht="47.25" hidden="1" x14ac:dyDescent="0.25">
      <c r="A2072" s="5" t="s">
        <v>10</v>
      </c>
      <c r="B2072" s="5">
        <v>6422</v>
      </c>
      <c r="C2072" s="6" t="s">
        <v>2104</v>
      </c>
      <c r="D2072" s="7" t="s">
        <v>22</v>
      </c>
      <c r="E2072" s="8">
        <v>47885</v>
      </c>
    </row>
    <row r="2073" spans="1:5" ht="78.75" hidden="1" x14ac:dyDescent="0.25">
      <c r="A2073" s="5" t="s">
        <v>10</v>
      </c>
      <c r="B2073" s="5">
        <v>6423</v>
      </c>
      <c r="C2073" s="6" t="s">
        <v>2105</v>
      </c>
      <c r="D2073" s="7" t="s">
        <v>22</v>
      </c>
      <c r="E2073" s="8">
        <v>1904204</v>
      </c>
    </row>
    <row r="2074" spans="1:5" ht="47.25" hidden="1" x14ac:dyDescent="0.25">
      <c r="A2074" s="5" t="s">
        <v>10</v>
      </c>
      <c r="B2074" s="5">
        <v>6424</v>
      </c>
      <c r="C2074" s="6" t="s">
        <v>2106</v>
      </c>
      <c r="D2074" s="7" t="s">
        <v>0</v>
      </c>
      <c r="E2074" s="8">
        <v>119326</v>
      </c>
    </row>
    <row r="2075" spans="1:5" ht="47.25" hidden="1" x14ac:dyDescent="0.25">
      <c r="A2075" s="5" t="s">
        <v>10</v>
      </c>
      <c r="B2075" s="5">
        <v>6425</v>
      </c>
      <c r="C2075" s="6" t="s">
        <v>2107</v>
      </c>
      <c r="D2075" s="7" t="s">
        <v>19</v>
      </c>
      <c r="E2075" s="8">
        <v>77954</v>
      </c>
    </row>
    <row r="2076" spans="1:5" ht="63" hidden="1" x14ac:dyDescent="0.25">
      <c r="A2076" s="5" t="s">
        <v>10</v>
      </c>
      <c r="B2076" s="5">
        <v>6426</v>
      </c>
      <c r="C2076" s="6" t="s">
        <v>2108</v>
      </c>
      <c r="D2076" s="7" t="s">
        <v>22</v>
      </c>
      <c r="E2076" s="8">
        <v>801489</v>
      </c>
    </row>
    <row r="2077" spans="1:5" ht="47.25" hidden="1" x14ac:dyDescent="0.25">
      <c r="A2077" s="5" t="s">
        <v>10</v>
      </c>
      <c r="B2077" s="5">
        <v>6427</v>
      </c>
      <c r="C2077" s="6" t="s">
        <v>2109</v>
      </c>
      <c r="D2077" s="7" t="s">
        <v>19</v>
      </c>
      <c r="E2077" s="8">
        <v>25306</v>
      </c>
    </row>
    <row r="2078" spans="1:5" ht="63" hidden="1" x14ac:dyDescent="0.25">
      <c r="A2078" s="5" t="s">
        <v>10</v>
      </c>
      <c r="B2078" s="5">
        <v>6428</v>
      </c>
      <c r="C2078" s="6" t="s">
        <v>2110</v>
      </c>
      <c r="D2078" s="7" t="s">
        <v>0</v>
      </c>
      <c r="E2078" s="8">
        <v>726515</v>
      </c>
    </row>
    <row r="2079" spans="1:5" ht="31.5" hidden="1" x14ac:dyDescent="0.25">
      <c r="A2079" s="5" t="s">
        <v>10</v>
      </c>
      <c r="B2079" s="5">
        <v>6429</v>
      </c>
      <c r="C2079" s="6" t="s">
        <v>2111</v>
      </c>
      <c r="D2079" s="7" t="s">
        <v>19</v>
      </c>
      <c r="E2079" s="8">
        <v>44473</v>
      </c>
    </row>
    <row r="2080" spans="1:5" ht="63" hidden="1" x14ac:dyDescent="0.25">
      <c r="A2080" s="5" t="s">
        <v>10</v>
      </c>
      <c r="B2080" s="5">
        <v>6430</v>
      </c>
      <c r="C2080" s="6" t="s">
        <v>2112</v>
      </c>
      <c r="D2080" s="7" t="s">
        <v>19</v>
      </c>
      <c r="E2080" s="8">
        <v>240209</v>
      </c>
    </row>
    <row r="2081" spans="1:5" ht="47.25" hidden="1" x14ac:dyDescent="0.25">
      <c r="A2081" s="5" t="s">
        <v>10</v>
      </c>
      <c r="B2081" s="5">
        <v>6431</v>
      </c>
      <c r="C2081" s="6" t="s">
        <v>2113</v>
      </c>
      <c r="D2081" s="7" t="s">
        <v>0</v>
      </c>
      <c r="E2081" s="8">
        <v>1109457</v>
      </c>
    </row>
    <row r="2082" spans="1:5" ht="126" hidden="1" x14ac:dyDescent="0.25">
      <c r="A2082" s="5" t="s">
        <v>10</v>
      </c>
      <c r="B2082" s="5">
        <v>6433</v>
      </c>
      <c r="C2082" s="6" t="s">
        <v>2114</v>
      </c>
      <c r="D2082" s="7" t="s">
        <v>368</v>
      </c>
      <c r="E2082" s="8">
        <v>13633</v>
      </c>
    </row>
    <row r="2083" spans="1:5" ht="157.5" hidden="1" x14ac:dyDescent="0.25">
      <c r="A2083" s="5" t="s">
        <v>10</v>
      </c>
      <c r="B2083" s="5">
        <v>6434</v>
      </c>
      <c r="C2083" s="6" t="s">
        <v>2115</v>
      </c>
      <c r="D2083" s="7" t="s">
        <v>368</v>
      </c>
      <c r="E2083" s="8">
        <v>14273</v>
      </c>
    </row>
    <row r="2084" spans="1:5" ht="141.75" hidden="1" x14ac:dyDescent="0.25">
      <c r="A2084" s="5" t="s">
        <v>10</v>
      </c>
      <c r="B2084" s="5">
        <v>6435</v>
      </c>
      <c r="C2084" s="6" t="s">
        <v>2116</v>
      </c>
      <c r="D2084" s="7" t="s">
        <v>368</v>
      </c>
      <c r="E2084" s="8">
        <v>13492</v>
      </c>
    </row>
    <row r="2085" spans="1:5" ht="157.5" hidden="1" x14ac:dyDescent="0.25">
      <c r="A2085" s="5" t="s">
        <v>10</v>
      </c>
      <c r="B2085" s="5">
        <v>6436</v>
      </c>
      <c r="C2085" s="6" t="s">
        <v>2117</v>
      </c>
      <c r="D2085" s="7" t="s">
        <v>368</v>
      </c>
      <c r="E2085" s="8">
        <v>11889</v>
      </c>
    </row>
    <row r="2086" spans="1:5" ht="126" hidden="1" x14ac:dyDescent="0.25">
      <c r="A2086" s="5" t="s">
        <v>10</v>
      </c>
      <c r="B2086" s="5">
        <v>6437</v>
      </c>
      <c r="C2086" s="6" t="s">
        <v>2118</v>
      </c>
      <c r="D2086" s="7" t="s">
        <v>368</v>
      </c>
      <c r="E2086" s="8">
        <v>11638</v>
      </c>
    </row>
    <row r="2087" spans="1:5" ht="63" hidden="1" x14ac:dyDescent="0.25">
      <c r="A2087" s="5" t="s">
        <v>10</v>
      </c>
      <c r="B2087" s="5">
        <v>6438</v>
      </c>
      <c r="C2087" s="6" t="s">
        <v>2119</v>
      </c>
      <c r="D2087" s="7" t="s">
        <v>19</v>
      </c>
      <c r="E2087" s="8">
        <v>16363</v>
      </c>
    </row>
    <row r="2088" spans="1:5" ht="63" hidden="1" x14ac:dyDescent="0.25">
      <c r="A2088" s="5" t="s">
        <v>10</v>
      </c>
      <c r="B2088" s="5">
        <v>6439</v>
      </c>
      <c r="C2088" s="6" t="s">
        <v>2120</v>
      </c>
      <c r="D2088" s="7" t="s">
        <v>19</v>
      </c>
      <c r="E2088" s="8">
        <v>17672</v>
      </c>
    </row>
    <row r="2089" spans="1:5" ht="31.5" hidden="1" x14ac:dyDescent="0.25">
      <c r="A2089" s="5" t="s">
        <v>10</v>
      </c>
      <c r="B2089" s="5">
        <v>6440</v>
      </c>
      <c r="C2089" s="6" t="s">
        <v>2121</v>
      </c>
      <c r="D2089" s="7" t="s">
        <v>368</v>
      </c>
      <c r="E2089" s="8">
        <v>152</v>
      </c>
    </row>
    <row r="2090" spans="1:5" ht="31.5" hidden="1" x14ac:dyDescent="0.25">
      <c r="A2090" s="5" t="s">
        <v>10</v>
      </c>
      <c r="B2090" s="5">
        <v>6441</v>
      </c>
      <c r="C2090" s="6" t="s">
        <v>2122</v>
      </c>
      <c r="D2090" s="7" t="s">
        <v>368</v>
      </c>
      <c r="E2090" s="8">
        <v>152</v>
      </c>
    </row>
    <row r="2091" spans="1:5" ht="31.5" hidden="1" x14ac:dyDescent="0.25">
      <c r="A2091" s="5" t="s">
        <v>10</v>
      </c>
      <c r="B2091" s="5">
        <v>6442</v>
      </c>
      <c r="C2091" s="6" t="s">
        <v>2123</v>
      </c>
      <c r="D2091" s="7" t="s">
        <v>368</v>
      </c>
      <c r="E2091" s="8">
        <v>154</v>
      </c>
    </row>
    <row r="2092" spans="1:5" ht="31.5" hidden="1" x14ac:dyDescent="0.25">
      <c r="A2092" s="5" t="s">
        <v>10</v>
      </c>
      <c r="B2092" s="5">
        <v>6443</v>
      </c>
      <c r="C2092" s="6" t="s">
        <v>2124</v>
      </c>
      <c r="D2092" s="7" t="s">
        <v>368</v>
      </c>
      <c r="E2092" s="8">
        <v>166</v>
      </c>
    </row>
    <row r="2093" spans="1:5" ht="31.5" hidden="1" x14ac:dyDescent="0.25">
      <c r="A2093" s="5" t="s">
        <v>10</v>
      </c>
      <c r="B2093" s="5">
        <v>6444</v>
      </c>
      <c r="C2093" s="6" t="s">
        <v>2125</v>
      </c>
      <c r="D2093" s="7" t="s">
        <v>368</v>
      </c>
      <c r="E2093" s="8">
        <v>182</v>
      </c>
    </row>
    <row r="2094" spans="1:5" ht="31.5" hidden="1" x14ac:dyDescent="0.25">
      <c r="A2094" s="5" t="s">
        <v>10</v>
      </c>
      <c r="B2094" s="5">
        <v>6445</v>
      </c>
      <c r="C2094" s="6" t="s">
        <v>2126</v>
      </c>
      <c r="D2094" s="7" t="s">
        <v>368</v>
      </c>
      <c r="E2094" s="8">
        <v>172</v>
      </c>
    </row>
    <row r="2095" spans="1:5" ht="47.25" hidden="1" x14ac:dyDescent="0.25">
      <c r="A2095" s="5" t="s">
        <v>10</v>
      </c>
      <c r="B2095" s="5">
        <v>6446</v>
      </c>
      <c r="C2095" s="6" t="s">
        <v>2127</v>
      </c>
      <c r="D2095" s="7" t="s">
        <v>368</v>
      </c>
      <c r="E2095" s="8">
        <v>177</v>
      </c>
    </row>
    <row r="2096" spans="1:5" ht="31.5" hidden="1" x14ac:dyDescent="0.25">
      <c r="A2096" s="5" t="s">
        <v>10</v>
      </c>
      <c r="B2096" s="5">
        <v>6448</v>
      </c>
      <c r="C2096" s="6" t="s">
        <v>2128</v>
      </c>
      <c r="D2096" s="7" t="s">
        <v>22</v>
      </c>
      <c r="E2096" s="8">
        <v>1196649</v>
      </c>
    </row>
    <row r="2097" spans="1:5" ht="31.5" hidden="1" x14ac:dyDescent="0.25">
      <c r="A2097" s="5" t="s">
        <v>10</v>
      </c>
      <c r="B2097" s="5">
        <v>6449</v>
      </c>
      <c r="C2097" s="6" t="s">
        <v>2129</v>
      </c>
      <c r="D2097" s="7" t="s">
        <v>22</v>
      </c>
      <c r="E2097" s="8">
        <v>248728</v>
      </c>
    </row>
    <row r="2098" spans="1:5" ht="47.25" hidden="1" x14ac:dyDescent="0.25">
      <c r="A2098" s="5" t="s">
        <v>10</v>
      </c>
      <c r="B2098" s="5">
        <v>6450</v>
      </c>
      <c r="C2098" s="6" t="s">
        <v>2130</v>
      </c>
      <c r="D2098" s="7" t="s">
        <v>1</v>
      </c>
      <c r="E2098" s="8">
        <v>5625</v>
      </c>
    </row>
    <row r="2099" spans="1:5" ht="31.5" hidden="1" x14ac:dyDescent="0.25">
      <c r="A2099" s="5" t="s">
        <v>10</v>
      </c>
      <c r="B2099" s="5">
        <v>6451</v>
      </c>
      <c r="C2099" s="6" t="s">
        <v>2131</v>
      </c>
      <c r="D2099" s="7" t="s">
        <v>19</v>
      </c>
      <c r="E2099" s="8">
        <v>10844</v>
      </c>
    </row>
    <row r="2100" spans="1:5" ht="47.25" hidden="1" x14ac:dyDescent="0.25">
      <c r="A2100" s="5" t="s">
        <v>10</v>
      </c>
      <c r="B2100" s="5">
        <v>6452</v>
      </c>
      <c r="C2100" s="6" t="s">
        <v>2132</v>
      </c>
      <c r="D2100" s="7" t="s">
        <v>1</v>
      </c>
      <c r="E2100" s="8">
        <v>3152</v>
      </c>
    </row>
    <row r="2101" spans="1:5" ht="94.5" hidden="1" x14ac:dyDescent="0.25">
      <c r="A2101" s="5" t="s">
        <v>10</v>
      </c>
      <c r="B2101" s="5">
        <v>6456</v>
      </c>
      <c r="C2101" s="6" t="s">
        <v>2133</v>
      </c>
      <c r="D2101" s="7" t="s">
        <v>0</v>
      </c>
      <c r="E2101" s="8">
        <v>591979</v>
      </c>
    </row>
    <row r="2102" spans="1:5" ht="31.5" hidden="1" x14ac:dyDescent="0.25">
      <c r="A2102" s="5" t="s">
        <v>10</v>
      </c>
      <c r="B2102" s="5">
        <v>6457</v>
      </c>
      <c r="C2102" s="6" t="s">
        <v>2134</v>
      </c>
      <c r="D2102" s="7" t="s">
        <v>3</v>
      </c>
      <c r="E2102" s="8">
        <v>62929</v>
      </c>
    </row>
    <row r="2103" spans="1:5" ht="47.25" hidden="1" x14ac:dyDescent="0.25">
      <c r="A2103" s="5" t="s">
        <v>10</v>
      </c>
      <c r="B2103" s="5">
        <v>6458</v>
      </c>
      <c r="C2103" s="6" t="s">
        <v>2135</v>
      </c>
      <c r="D2103" s="7" t="s">
        <v>19</v>
      </c>
      <c r="E2103" s="8">
        <v>8140</v>
      </c>
    </row>
    <row r="2104" spans="1:5" ht="31.5" hidden="1" x14ac:dyDescent="0.25">
      <c r="A2104" s="5" t="s">
        <v>10</v>
      </c>
      <c r="B2104" s="5">
        <v>6459</v>
      </c>
      <c r="C2104" s="6" t="s">
        <v>2136</v>
      </c>
      <c r="D2104" s="7" t="s">
        <v>1</v>
      </c>
      <c r="E2104" s="8">
        <v>38303</v>
      </c>
    </row>
    <row r="2105" spans="1:5" ht="47.25" hidden="1" x14ac:dyDescent="0.25">
      <c r="A2105" s="5" t="s">
        <v>10</v>
      </c>
      <c r="B2105" s="5">
        <v>6460</v>
      </c>
      <c r="C2105" s="6" t="s">
        <v>2137</v>
      </c>
      <c r="D2105" s="7" t="s">
        <v>1</v>
      </c>
      <c r="E2105" s="8">
        <v>45721</v>
      </c>
    </row>
    <row r="2106" spans="1:5" ht="63" hidden="1" x14ac:dyDescent="0.25">
      <c r="A2106" s="5" t="s">
        <v>10</v>
      </c>
      <c r="B2106" s="5">
        <v>6461</v>
      </c>
      <c r="C2106" s="6" t="s">
        <v>2138</v>
      </c>
      <c r="D2106" s="7" t="s">
        <v>1181</v>
      </c>
      <c r="E2106" s="8">
        <v>4694</v>
      </c>
    </row>
    <row r="2107" spans="1:5" ht="47.25" hidden="1" x14ac:dyDescent="0.25">
      <c r="A2107" s="5" t="s">
        <v>10</v>
      </c>
      <c r="B2107" s="5">
        <v>6462</v>
      </c>
      <c r="C2107" s="6" t="s">
        <v>2139</v>
      </c>
      <c r="D2107" s="7" t="s">
        <v>2140</v>
      </c>
      <c r="E2107" s="8">
        <v>1449</v>
      </c>
    </row>
    <row r="2108" spans="1:5" ht="47.25" hidden="1" x14ac:dyDescent="0.25">
      <c r="A2108" s="5" t="s">
        <v>10</v>
      </c>
      <c r="B2108" s="5">
        <v>6463</v>
      </c>
      <c r="C2108" s="6" t="s">
        <v>2141</v>
      </c>
      <c r="D2108" s="7" t="s">
        <v>2140</v>
      </c>
      <c r="E2108" s="8">
        <v>4400</v>
      </c>
    </row>
    <row r="2109" spans="1:5" ht="31.5" hidden="1" x14ac:dyDescent="0.25">
      <c r="A2109" s="5" t="s">
        <v>10</v>
      </c>
      <c r="B2109" s="5">
        <v>6464</v>
      </c>
      <c r="C2109" s="6" t="s">
        <v>2142</v>
      </c>
      <c r="D2109" s="7" t="s">
        <v>1</v>
      </c>
      <c r="E2109" s="8">
        <v>1897</v>
      </c>
    </row>
    <row r="2110" spans="1:5" ht="15.75" hidden="1" x14ac:dyDescent="0.25">
      <c r="A2110" s="5" t="s">
        <v>10</v>
      </c>
      <c r="B2110" s="5">
        <v>6465</v>
      </c>
      <c r="C2110" s="6" t="s">
        <v>2143</v>
      </c>
      <c r="D2110" s="7" t="s">
        <v>3</v>
      </c>
      <c r="E2110" s="8">
        <v>16922</v>
      </c>
    </row>
    <row r="2111" spans="1:5" ht="94.5" hidden="1" x14ac:dyDescent="0.25">
      <c r="A2111" s="5" t="s">
        <v>10</v>
      </c>
      <c r="B2111" s="5">
        <v>6466</v>
      </c>
      <c r="C2111" s="6" t="s">
        <v>2144</v>
      </c>
      <c r="D2111" s="7" t="s">
        <v>0</v>
      </c>
      <c r="E2111" s="8">
        <v>593696</v>
      </c>
    </row>
    <row r="2112" spans="1:5" ht="47.25" hidden="1" x14ac:dyDescent="0.25">
      <c r="A2112" s="5" t="s">
        <v>10</v>
      </c>
      <c r="B2112" s="5">
        <v>6467</v>
      </c>
      <c r="C2112" s="6" t="s">
        <v>2145</v>
      </c>
      <c r="D2112" s="7" t="s">
        <v>19</v>
      </c>
      <c r="E2112" s="8">
        <v>7938</v>
      </c>
    </row>
    <row r="2113" spans="1:5" ht="63" hidden="1" x14ac:dyDescent="0.25">
      <c r="A2113" s="5" t="s">
        <v>10</v>
      </c>
      <c r="B2113" s="5">
        <v>6469</v>
      </c>
      <c r="C2113" s="6" t="s">
        <v>2146</v>
      </c>
      <c r="D2113" s="7" t="s">
        <v>1</v>
      </c>
      <c r="E2113" s="8">
        <v>185779</v>
      </c>
    </row>
    <row r="2114" spans="1:5" ht="63" hidden="1" x14ac:dyDescent="0.25">
      <c r="A2114" s="5" t="s">
        <v>10</v>
      </c>
      <c r="B2114" s="5">
        <v>6471</v>
      </c>
      <c r="C2114" s="6" t="s">
        <v>2147</v>
      </c>
      <c r="D2114" s="7" t="s">
        <v>0</v>
      </c>
      <c r="E2114" s="8">
        <v>132775</v>
      </c>
    </row>
    <row r="2115" spans="1:5" ht="78.75" hidden="1" x14ac:dyDescent="0.25">
      <c r="A2115" s="5" t="s">
        <v>10</v>
      </c>
      <c r="B2115" s="5">
        <v>6472</v>
      </c>
      <c r="C2115" s="6" t="s">
        <v>2148</v>
      </c>
      <c r="D2115" s="7" t="s">
        <v>0</v>
      </c>
      <c r="E2115" s="8">
        <v>674563</v>
      </c>
    </row>
    <row r="2116" spans="1:5" ht="63" hidden="1" x14ac:dyDescent="0.25">
      <c r="A2116" s="5" t="s">
        <v>10</v>
      </c>
      <c r="B2116" s="5">
        <v>6473</v>
      </c>
      <c r="C2116" s="6" t="s">
        <v>2149</v>
      </c>
      <c r="D2116" s="7" t="s">
        <v>0</v>
      </c>
      <c r="E2116" s="8">
        <v>114558</v>
      </c>
    </row>
    <row r="2117" spans="1:5" ht="47.25" hidden="1" x14ac:dyDescent="0.25">
      <c r="A2117" s="5" t="s">
        <v>10</v>
      </c>
      <c r="B2117" s="5">
        <v>6474</v>
      </c>
      <c r="C2117" s="6" t="s">
        <v>2150</v>
      </c>
      <c r="D2117" s="7" t="s">
        <v>0</v>
      </c>
      <c r="E2117" s="8">
        <v>128416</v>
      </c>
    </row>
    <row r="2118" spans="1:5" ht="63" hidden="1" x14ac:dyDescent="0.25">
      <c r="A2118" s="5" t="s">
        <v>10</v>
      </c>
      <c r="B2118" s="5">
        <v>6475</v>
      </c>
      <c r="C2118" s="6" t="s">
        <v>2151</v>
      </c>
      <c r="D2118" s="7" t="s">
        <v>19</v>
      </c>
      <c r="E2118" s="8">
        <v>48189</v>
      </c>
    </row>
    <row r="2119" spans="1:5" ht="31.5" hidden="1" x14ac:dyDescent="0.25">
      <c r="A2119" s="5" t="s">
        <v>10</v>
      </c>
      <c r="B2119" s="5">
        <v>6476</v>
      </c>
      <c r="C2119" s="6" t="s">
        <v>2152</v>
      </c>
      <c r="D2119" s="7" t="s">
        <v>1</v>
      </c>
      <c r="E2119" s="8">
        <v>110753</v>
      </c>
    </row>
    <row r="2120" spans="1:5" ht="63" hidden="1" x14ac:dyDescent="0.25">
      <c r="A2120" s="5" t="s">
        <v>10</v>
      </c>
      <c r="B2120" s="5">
        <v>6480</v>
      </c>
      <c r="C2120" s="6" t="s">
        <v>2153</v>
      </c>
      <c r="D2120" s="7" t="s">
        <v>0</v>
      </c>
      <c r="E2120" s="8">
        <v>16154</v>
      </c>
    </row>
    <row r="2121" spans="1:5" ht="31.5" hidden="1" x14ac:dyDescent="0.25">
      <c r="A2121" s="5" t="s">
        <v>10</v>
      </c>
      <c r="B2121" s="5">
        <v>6481</v>
      </c>
      <c r="C2121" s="6" t="s">
        <v>2154</v>
      </c>
      <c r="D2121" s="7" t="s">
        <v>0</v>
      </c>
      <c r="E2121" s="8">
        <v>33783</v>
      </c>
    </row>
    <row r="2122" spans="1:5" ht="47.25" hidden="1" x14ac:dyDescent="0.25">
      <c r="A2122" s="5" t="s">
        <v>10</v>
      </c>
      <c r="B2122" s="5">
        <v>6482</v>
      </c>
      <c r="C2122" s="6" t="s">
        <v>2155</v>
      </c>
      <c r="D2122" s="7" t="s">
        <v>3</v>
      </c>
      <c r="E2122" s="8">
        <v>73530</v>
      </c>
    </row>
    <row r="2123" spans="1:5" ht="47.25" hidden="1" x14ac:dyDescent="0.25">
      <c r="A2123" s="5" t="s">
        <v>10</v>
      </c>
      <c r="B2123" s="5">
        <v>6483</v>
      </c>
      <c r="C2123" s="6" t="s">
        <v>2156</v>
      </c>
      <c r="D2123" s="7" t="s">
        <v>1181</v>
      </c>
      <c r="E2123" s="8">
        <v>28549</v>
      </c>
    </row>
    <row r="2124" spans="1:5" ht="31.5" hidden="1" x14ac:dyDescent="0.25">
      <c r="A2124" s="5" t="s">
        <v>10</v>
      </c>
      <c r="B2124" s="5">
        <v>6484</v>
      </c>
      <c r="C2124" s="6" t="s">
        <v>2157</v>
      </c>
      <c r="D2124" s="7" t="s">
        <v>1181</v>
      </c>
      <c r="E2124" s="8">
        <v>114917</v>
      </c>
    </row>
    <row r="2125" spans="1:5" ht="63" hidden="1" x14ac:dyDescent="0.25">
      <c r="A2125" s="5" t="s">
        <v>10</v>
      </c>
      <c r="B2125" s="5">
        <v>6485</v>
      </c>
      <c r="C2125" s="6" t="s">
        <v>2158</v>
      </c>
      <c r="D2125" s="7" t="s">
        <v>22</v>
      </c>
      <c r="E2125" s="8">
        <v>40676</v>
      </c>
    </row>
    <row r="2126" spans="1:5" ht="31.5" hidden="1" x14ac:dyDescent="0.25">
      <c r="A2126" s="5" t="s">
        <v>10</v>
      </c>
      <c r="B2126" s="5">
        <v>6486</v>
      </c>
      <c r="C2126" s="6" t="s">
        <v>2159</v>
      </c>
      <c r="D2126" s="7" t="s">
        <v>0</v>
      </c>
      <c r="E2126" s="8">
        <v>40945</v>
      </c>
    </row>
    <row r="2127" spans="1:5" ht="47.25" hidden="1" x14ac:dyDescent="0.25">
      <c r="A2127" s="5" t="s">
        <v>10</v>
      </c>
      <c r="B2127" s="5">
        <v>6487</v>
      </c>
      <c r="C2127" s="6" t="s">
        <v>2160</v>
      </c>
      <c r="D2127" s="7" t="s">
        <v>22</v>
      </c>
      <c r="E2127" s="8">
        <v>75411</v>
      </c>
    </row>
    <row r="2128" spans="1:5" ht="63" hidden="1" x14ac:dyDescent="0.25">
      <c r="A2128" s="5" t="s">
        <v>10</v>
      </c>
      <c r="B2128" s="5">
        <v>6488</v>
      </c>
      <c r="C2128" s="6" t="s">
        <v>2161</v>
      </c>
      <c r="D2128" s="7" t="s">
        <v>19</v>
      </c>
      <c r="E2128" s="8">
        <v>166138</v>
      </c>
    </row>
    <row r="2129" spans="1:5" ht="47.25" hidden="1" x14ac:dyDescent="0.25">
      <c r="A2129" s="5" t="s">
        <v>10</v>
      </c>
      <c r="B2129" s="5">
        <v>6489</v>
      </c>
      <c r="C2129" s="6" t="s">
        <v>2162</v>
      </c>
      <c r="D2129" s="7" t="s">
        <v>19</v>
      </c>
      <c r="E2129" s="8">
        <v>74176</v>
      </c>
    </row>
    <row r="2130" spans="1:5" ht="78.75" hidden="1" x14ac:dyDescent="0.25">
      <c r="A2130" s="5" t="s">
        <v>10</v>
      </c>
      <c r="B2130" s="5">
        <v>6494</v>
      </c>
      <c r="C2130" s="6" t="s">
        <v>2163</v>
      </c>
      <c r="D2130" s="7" t="s">
        <v>19</v>
      </c>
      <c r="E2130" s="8">
        <v>138690</v>
      </c>
    </row>
    <row r="2131" spans="1:5" ht="78.75" hidden="1" x14ac:dyDescent="0.25">
      <c r="A2131" s="5" t="s">
        <v>10</v>
      </c>
      <c r="B2131" s="5">
        <v>6495</v>
      </c>
      <c r="C2131" s="6" t="s">
        <v>2164</v>
      </c>
      <c r="D2131" s="7" t="s">
        <v>19</v>
      </c>
      <c r="E2131" s="8">
        <v>138690</v>
      </c>
    </row>
    <row r="2132" spans="1:5" ht="31.5" hidden="1" x14ac:dyDescent="0.25">
      <c r="A2132" s="5" t="s">
        <v>10</v>
      </c>
      <c r="B2132" s="5">
        <v>6498</v>
      </c>
      <c r="C2132" s="6" t="s">
        <v>2165</v>
      </c>
      <c r="D2132" s="7" t="s">
        <v>22</v>
      </c>
      <c r="E2132" s="8">
        <v>10643</v>
      </c>
    </row>
    <row r="2133" spans="1:5" ht="31.5" hidden="1" x14ac:dyDescent="0.25">
      <c r="A2133" s="5" t="s">
        <v>10</v>
      </c>
      <c r="B2133" s="5">
        <v>6499</v>
      </c>
      <c r="C2133" s="6" t="s">
        <v>2166</v>
      </c>
      <c r="D2133" s="7" t="s">
        <v>19</v>
      </c>
      <c r="E2133" s="8">
        <v>10256</v>
      </c>
    </row>
    <row r="2134" spans="1:5" ht="31.5" hidden="1" x14ac:dyDescent="0.25">
      <c r="A2134" s="5" t="s">
        <v>10</v>
      </c>
      <c r="B2134" s="5">
        <v>6500</v>
      </c>
      <c r="C2134" s="6" t="s">
        <v>2167</v>
      </c>
      <c r="D2134" s="7" t="s">
        <v>22</v>
      </c>
      <c r="E2134" s="8">
        <v>126887</v>
      </c>
    </row>
    <row r="2135" spans="1:5" ht="31.5" hidden="1" x14ac:dyDescent="0.25">
      <c r="A2135" s="5" t="s">
        <v>10</v>
      </c>
      <c r="B2135" s="5">
        <v>6501</v>
      </c>
      <c r="C2135" s="6" t="s">
        <v>2168</v>
      </c>
      <c r="D2135" s="7" t="s">
        <v>22</v>
      </c>
      <c r="E2135" s="8">
        <v>169521</v>
      </c>
    </row>
    <row r="2136" spans="1:5" ht="15.75" hidden="1" x14ac:dyDescent="0.25">
      <c r="A2136" s="5" t="s">
        <v>10</v>
      </c>
      <c r="B2136" s="5">
        <v>6505</v>
      </c>
      <c r="C2136" s="6" t="s">
        <v>2169</v>
      </c>
      <c r="D2136" s="7" t="s">
        <v>1</v>
      </c>
      <c r="E2136" s="8">
        <v>1482</v>
      </c>
    </row>
    <row r="2137" spans="1:5" ht="31.5" hidden="1" x14ac:dyDescent="0.25">
      <c r="A2137" s="5" t="s">
        <v>10</v>
      </c>
      <c r="B2137" s="5">
        <v>6506</v>
      </c>
      <c r="C2137" s="6" t="s">
        <v>2170</v>
      </c>
      <c r="D2137" s="7" t="s">
        <v>19</v>
      </c>
      <c r="E2137" s="8">
        <v>127886</v>
      </c>
    </row>
    <row r="2138" spans="1:5" ht="31.5" hidden="1" x14ac:dyDescent="0.25">
      <c r="A2138" s="5" t="s">
        <v>10</v>
      </c>
      <c r="B2138" s="5">
        <v>6507</v>
      </c>
      <c r="C2138" s="6" t="s">
        <v>2171</v>
      </c>
      <c r="D2138" s="7" t="s">
        <v>1</v>
      </c>
      <c r="E2138" s="8">
        <v>216624</v>
      </c>
    </row>
    <row r="2139" spans="1:5" ht="31.5" hidden="1" x14ac:dyDescent="0.25">
      <c r="A2139" s="5" t="s">
        <v>10</v>
      </c>
      <c r="B2139" s="5">
        <v>6510</v>
      </c>
      <c r="C2139" s="6" t="s">
        <v>2172</v>
      </c>
      <c r="D2139" s="7" t="s">
        <v>19</v>
      </c>
      <c r="E2139" s="8">
        <v>38736</v>
      </c>
    </row>
    <row r="2140" spans="1:5" ht="15.75" hidden="1" x14ac:dyDescent="0.25">
      <c r="A2140" s="5" t="s">
        <v>10</v>
      </c>
      <c r="B2140" s="5">
        <v>6511</v>
      </c>
      <c r="C2140" s="6" t="s">
        <v>2173</v>
      </c>
      <c r="D2140" s="7" t="s">
        <v>1</v>
      </c>
      <c r="E2140" s="8">
        <v>228568</v>
      </c>
    </row>
    <row r="2141" spans="1:5" ht="31.5" hidden="1" x14ac:dyDescent="0.25">
      <c r="A2141" s="5" t="s">
        <v>10</v>
      </c>
      <c r="B2141" s="5">
        <v>6512</v>
      </c>
      <c r="C2141" s="6" t="s">
        <v>2174</v>
      </c>
      <c r="D2141" s="7" t="s">
        <v>0</v>
      </c>
      <c r="E2141" s="8">
        <v>441567</v>
      </c>
    </row>
    <row r="2142" spans="1:5" ht="15.75" hidden="1" x14ac:dyDescent="0.25">
      <c r="A2142" s="5" t="s">
        <v>10</v>
      </c>
      <c r="B2142" s="5">
        <v>6514</v>
      </c>
      <c r="C2142" s="6" t="s">
        <v>2175</v>
      </c>
      <c r="D2142" s="7" t="s">
        <v>22</v>
      </c>
      <c r="E2142" s="8">
        <v>3285</v>
      </c>
    </row>
    <row r="2143" spans="1:5" ht="31.5" hidden="1" x14ac:dyDescent="0.25">
      <c r="A2143" s="5" t="s">
        <v>10</v>
      </c>
      <c r="B2143" s="5">
        <v>6515</v>
      </c>
      <c r="C2143" s="6" t="s">
        <v>2176</v>
      </c>
      <c r="D2143" s="7" t="s">
        <v>19</v>
      </c>
      <c r="E2143" s="8">
        <v>5895</v>
      </c>
    </row>
    <row r="2144" spans="1:5" ht="47.25" hidden="1" x14ac:dyDescent="0.25">
      <c r="A2144" s="5" t="s">
        <v>10</v>
      </c>
      <c r="B2144" s="5">
        <v>6517</v>
      </c>
      <c r="C2144" s="6" t="s">
        <v>2177</v>
      </c>
      <c r="D2144" s="7" t="s">
        <v>368</v>
      </c>
      <c r="E2144" s="8">
        <v>9852</v>
      </c>
    </row>
    <row r="2145" spans="1:5" ht="31.5" hidden="1" x14ac:dyDescent="0.25">
      <c r="A2145" s="5" t="s">
        <v>10</v>
      </c>
      <c r="B2145" s="5">
        <v>6518</v>
      </c>
      <c r="C2145" s="6" t="s">
        <v>2178</v>
      </c>
      <c r="D2145" s="7" t="s">
        <v>22</v>
      </c>
      <c r="E2145" s="8">
        <v>106873</v>
      </c>
    </row>
    <row r="2146" spans="1:5" ht="31.5" hidden="1" x14ac:dyDescent="0.25">
      <c r="A2146" s="5" t="s">
        <v>10</v>
      </c>
      <c r="B2146" s="5">
        <v>6519</v>
      </c>
      <c r="C2146" s="6" t="s">
        <v>2179</v>
      </c>
      <c r="D2146" s="7" t="s">
        <v>22</v>
      </c>
      <c r="E2146" s="8">
        <v>31749</v>
      </c>
    </row>
    <row r="2147" spans="1:5" ht="31.5" hidden="1" x14ac:dyDescent="0.25">
      <c r="A2147" s="5" t="s">
        <v>10</v>
      </c>
      <c r="B2147" s="5">
        <v>6520</v>
      </c>
      <c r="C2147" s="6" t="s">
        <v>2180</v>
      </c>
      <c r="D2147" s="7" t="s">
        <v>22</v>
      </c>
      <c r="E2147" s="8">
        <v>6833</v>
      </c>
    </row>
    <row r="2148" spans="1:5" ht="15.75" hidden="1" x14ac:dyDescent="0.25">
      <c r="A2148" s="5" t="s">
        <v>10</v>
      </c>
      <c r="B2148" s="5">
        <v>6521</v>
      </c>
      <c r="C2148" s="6" t="s">
        <v>2181</v>
      </c>
      <c r="D2148" s="7" t="s">
        <v>22</v>
      </c>
      <c r="E2148" s="8">
        <v>5354</v>
      </c>
    </row>
    <row r="2149" spans="1:5" ht="15.75" hidden="1" x14ac:dyDescent="0.25">
      <c r="A2149" s="5" t="s">
        <v>10</v>
      </c>
      <c r="B2149" s="5">
        <v>6523</v>
      </c>
      <c r="C2149" s="6" t="s">
        <v>2182</v>
      </c>
      <c r="D2149" s="7" t="s">
        <v>22</v>
      </c>
      <c r="E2149" s="8">
        <v>10354</v>
      </c>
    </row>
    <row r="2150" spans="1:5" ht="15.75" hidden="1" x14ac:dyDescent="0.25">
      <c r="A2150" s="5" t="s">
        <v>10</v>
      </c>
      <c r="B2150" s="5">
        <v>6524</v>
      </c>
      <c r="C2150" s="6" t="s">
        <v>2183</v>
      </c>
      <c r="D2150" s="7" t="s">
        <v>22</v>
      </c>
      <c r="E2150" s="8">
        <v>47787</v>
      </c>
    </row>
    <row r="2151" spans="1:5" ht="15.75" hidden="1" x14ac:dyDescent="0.25">
      <c r="A2151" s="5" t="s">
        <v>10</v>
      </c>
      <c r="B2151" s="5">
        <v>6525</v>
      </c>
      <c r="C2151" s="6" t="s">
        <v>2184</v>
      </c>
      <c r="D2151" s="7" t="s">
        <v>22</v>
      </c>
      <c r="E2151" s="8">
        <v>95243</v>
      </c>
    </row>
    <row r="2152" spans="1:5" ht="31.5" hidden="1" x14ac:dyDescent="0.25">
      <c r="A2152" s="5" t="s">
        <v>10</v>
      </c>
      <c r="B2152" s="5">
        <v>6526</v>
      </c>
      <c r="C2152" s="6" t="s">
        <v>2185</v>
      </c>
      <c r="D2152" s="7" t="s">
        <v>22</v>
      </c>
      <c r="E2152" s="8">
        <v>35966406</v>
      </c>
    </row>
    <row r="2153" spans="1:5" ht="78.75" hidden="1" x14ac:dyDescent="0.25">
      <c r="A2153" s="5" t="s">
        <v>10</v>
      </c>
      <c r="B2153" s="5">
        <v>6527</v>
      </c>
      <c r="C2153" s="6" t="s">
        <v>2186</v>
      </c>
      <c r="D2153" s="7" t="s">
        <v>22</v>
      </c>
      <c r="E2153" s="8">
        <v>452409</v>
      </c>
    </row>
    <row r="2154" spans="1:5" ht="78.75" hidden="1" x14ac:dyDescent="0.25">
      <c r="A2154" s="5" t="s">
        <v>10</v>
      </c>
      <c r="B2154" s="5">
        <v>6528</v>
      </c>
      <c r="C2154" s="6" t="s">
        <v>2187</v>
      </c>
      <c r="D2154" s="7" t="s">
        <v>19</v>
      </c>
      <c r="E2154" s="8">
        <v>140022</v>
      </c>
    </row>
    <row r="2155" spans="1:5" ht="78.75" hidden="1" x14ac:dyDescent="0.25">
      <c r="A2155" s="5" t="s">
        <v>10</v>
      </c>
      <c r="B2155" s="5">
        <v>6529</v>
      </c>
      <c r="C2155" s="6" t="s">
        <v>2188</v>
      </c>
      <c r="D2155" s="7" t="s">
        <v>19</v>
      </c>
      <c r="E2155" s="8">
        <v>142852</v>
      </c>
    </row>
    <row r="2156" spans="1:5" ht="31.5" hidden="1" x14ac:dyDescent="0.25">
      <c r="A2156" s="5" t="s">
        <v>10</v>
      </c>
      <c r="B2156" s="5">
        <v>6532</v>
      </c>
      <c r="C2156" s="6" t="s">
        <v>2189</v>
      </c>
      <c r="D2156" s="7" t="s">
        <v>22</v>
      </c>
      <c r="E2156" s="8">
        <v>41929</v>
      </c>
    </row>
    <row r="2157" spans="1:5" ht="63" hidden="1" x14ac:dyDescent="0.25">
      <c r="A2157" s="5" t="s">
        <v>10</v>
      </c>
      <c r="B2157" s="5">
        <v>6533</v>
      </c>
      <c r="C2157" s="6" t="s">
        <v>2190</v>
      </c>
      <c r="D2157" s="7" t="s">
        <v>1</v>
      </c>
      <c r="E2157" s="8">
        <v>18596</v>
      </c>
    </row>
    <row r="2158" spans="1:5" ht="31.5" hidden="1" x14ac:dyDescent="0.25">
      <c r="A2158" s="5" t="s">
        <v>10</v>
      </c>
      <c r="B2158" s="5">
        <v>6534</v>
      </c>
      <c r="C2158" s="6" t="s">
        <v>2191</v>
      </c>
      <c r="D2158" s="7" t="s">
        <v>1</v>
      </c>
      <c r="E2158" s="8">
        <v>126202</v>
      </c>
    </row>
    <row r="2159" spans="1:5" ht="15.75" hidden="1" x14ac:dyDescent="0.25">
      <c r="A2159" s="5" t="s">
        <v>10</v>
      </c>
      <c r="B2159" s="5">
        <v>6535</v>
      </c>
      <c r="C2159" s="6" t="s">
        <v>2192</v>
      </c>
      <c r="D2159" s="7" t="s">
        <v>1</v>
      </c>
      <c r="E2159" s="8">
        <v>32977</v>
      </c>
    </row>
    <row r="2160" spans="1:5" ht="31.5" hidden="1" x14ac:dyDescent="0.25">
      <c r="A2160" s="5" t="s">
        <v>10</v>
      </c>
      <c r="B2160" s="5">
        <v>6536</v>
      </c>
      <c r="C2160" s="6" t="s">
        <v>2193</v>
      </c>
      <c r="D2160" s="7" t="s">
        <v>1</v>
      </c>
      <c r="E2160" s="8">
        <v>32745</v>
      </c>
    </row>
    <row r="2161" spans="1:5" ht="31.5" hidden="1" x14ac:dyDescent="0.25">
      <c r="A2161" s="5" t="s">
        <v>10</v>
      </c>
      <c r="B2161" s="5">
        <v>6538</v>
      </c>
      <c r="C2161" s="6" t="s">
        <v>2194</v>
      </c>
      <c r="D2161" s="7" t="s">
        <v>19</v>
      </c>
      <c r="E2161" s="8">
        <v>144524</v>
      </c>
    </row>
    <row r="2162" spans="1:5" ht="31.5" hidden="1" x14ac:dyDescent="0.25">
      <c r="A2162" s="5" t="s">
        <v>10</v>
      </c>
      <c r="B2162" s="5">
        <v>6541</v>
      </c>
      <c r="C2162" s="6" t="s">
        <v>2195</v>
      </c>
      <c r="D2162" s="7" t="s">
        <v>19</v>
      </c>
      <c r="E2162" s="8">
        <v>163027</v>
      </c>
    </row>
    <row r="2163" spans="1:5" ht="31.5" hidden="1" x14ac:dyDescent="0.25">
      <c r="A2163" s="5" t="s">
        <v>10</v>
      </c>
      <c r="B2163" s="5">
        <v>6542</v>
      </c>
      <c r="C2163" s="6" t="s">
        <v>2196</v>
      </c>
      <c r="D2163" s="7" t="s">
        <v>22</v>
      </c>
      <c r="E2163" s="8">
        <v>53800</v>
      </c>
    </row>
    <row r="2164" spans="1:5" ht="31.5" hidden="1" x14ac:dyDescent="0.25">
      <c r="A2164" s="5" t="s">
        <v>10</v>
      </c>
      <c r="B2164" s="5">
        <v>6543</v>
      </c>
      <c r="C2164" s="6" t="s">
        <v>2197</v>
      </c>
      <c r="D2164" s="7" t="s">
        <v>22</v>
      </c>
      <c r="E2164" s="8">
        <v>5704</v>
      </c>
    </row>
    <row r="2165" spans="1:5" ht="15.75" hidden="1" x14ac:dyDescent="0.25">
      <c r="A2165" s="5" t="s">
        <v>10</v>
      </c>
      <c r="B2165" s="5">
        <v>6544</v>
      </c>
      <c r="C2165" s="6" t="s">
        <v>2198</v>
      </c>
      <c r="D2165" s="7" t="s">
        <v>22</v>
      </c>
      <c r="E2165" s="8">
        <v>4637</v>
      </c>
    </row>
    <row r="2166" spans="1:5" ht="63" hidden="1" x14ac:dyDescent="0.25">
      <c r="A2166" s="5" t="s">
        <v>10</v>
      </c>
      <c r="B2166" s="5">
        <v>6547</v>
      </c>
      <c r="C2166" s="6" t="s">
        <v>2199</v>
      </c>
      <c r="D2166" s="7" t="s">
        <v>22</v>
      </c>
      <c r="E2166" s="8">
        <v>223412</v>
      </c>
    </row>
    <row r="2167" spans="1:5" ht="31.5" hidden="1" x14ac:dyDescent="0.25">
      <c r="A2167" s="5" t="s">
        <v>10</v>
      </c>
      <c r="B2167" s="5">
        <v>6548</v>
      </c>
      <c r="C2167" s="6" t="s">
        <v>2200</v>
      </c>
      <c r="D2167" s="7" t="s">
        <v>22</v>
      </c>
      <c r="E2167" s="8">
        <v>134493</v>
      </c>
    </row>
    <row r="2168" spans="1:5" ht="63" hidden="1" x14ac:dyDescent="0.25">
      <c r="A2168" s="5" t="s">
        <v>10</v>
      </c>
      <c r="B2168" s="5">
        <v>6549</v>
      </c>
      <c r="C2168" s="6" t="s">
        <v>2201</v>
      </c>
      <c r="D2168" s="7" t="s">
        <v>22</v>
      </c>
      <c r="E2168" s="8">
        <v>1121790</v>
      </c>
    </row>
    <row r="2169" spans="1:5" ht="63" hidden="1" x14ac:dyDescent="0.25">
      <c r="A2169" s="5" t="s">
        <v>10</v>
      </c>
      <c r="B2169" s="5">
        <v>6550</v>
      </c>
      <c r="C2169" s="6" t="s">
        <v>2202</v>
      </c>
      <c r="D2169" s="7" t="s">
        <v>22</v>
      </c>
      <c r="E2169" s="8">
        <v>8340810</v>
      </c>
    </row>
    <row r="2170" spans="1:5" ht="47.25" hidden="1" x14ac:dyDescent="0.25">
      <c r="A2170" s="5" t="s">
        <v>10</v>
      </c>
      <c r="B2170" s="5">
        <v>6551</v>
      </c>
      <c r="C2170" s="6" t="s">
        <v>2203</v>
      </c>
      <c r="D2170" s="7" t="s">
        <v>1</v>
      </c>
      <c r="E2170" s="8">
        <v>99193</v>
      </c>
    </row>
    <row r="2171" spans="1:5" ht="31.5" hidden="1" x14ac:dyDescent="0.25">
      <c r="A2171" s="5" t="s">
        <v>10</v>
      </c>
      <c r="B2171" s="5">
        <v>6553</v>
      </c>
      <c r="C2171" s="6" t="s">
        <v>2204</v>
      </c>
      <c r="D2171" s="7" t="s">
        <v>22</v>
      </c>
      <c r="E2171" s="8">
        <v>17429</v>
      </c>
    </row>
    <row r="2172" spans="1:5" ht="47.25" hidden="1" x14ac:dyDescent="0.25">
      <c r="A2172" s="5" t="s">
        <v>10</v>
      </c>
      <c r="B2172" s="5">
        <v>6554</v>
      </c>
      <c r="C2172" s="6" t="s">
        <v>2205</v>
      </c>
      <c r="D2172" s="7" t="s">
        <v>19</v>
      </c>
      <c r="E2172" s="8">
        <v>290</v>
      </c>
    </row>
    <row r="2173" spans="1:5" ht="31.5" hidden="1" x14ac:dyDescent="0.25">
      <c r="A2173" s="5" t="s">
        <v>10</v>
      </c>
      <c r="B2173" s="5">
        <v>6555</v>
      </c>
      <c r="C2173" s="6" t="s">
        <v>2206</v>
      </c>
      <c r="D2173" s="7" t="s">
        <v>22</v>
      </c>
      <c r="E2173" s="8">
        <v>2811</v>
      </c>
    </row>
    <row r="2174" spans="1:5" ht="31.5" hidden="1" x14ac:dyDescent="0.25">
      <c r="A2174" s="5" t="s">
        <v>10</v>
      </c>
      <c r="B2174" s="5">
        <v>6556</v>
      </c>
      <c r="C2174" s="6" t="s">
        <v>2207</v>
      </c>
      <c r="D2174" s="7" t="s">
        <v>22</v>
      </c>
      <c r="E2174" s="8">
        <v>61919</v>
      </c>
    </row>
    <row r="2175" spans="1:5" ht="47.25" hidden="1" x14ac:dyDescent="0.25">
      <c r="A2175" s="5" t="s">
        <v>10</v>
      </c>
      <c r="B2175" s="5">
        <v>6557</v>
      </c>
      <c r="C2175" s="6" t="s">
        <v>2208</v>
      </c>
      <c r="D2175" s="7" t="s">
        <v>22</v>
      </c>
      <c r="E2175" s="8">
        <v>16758072</v>
      </c>
    </row>
    <row r="2176" spans="1:5" ht="47.25" hidden="1" x14ac:dyDescent="0.25">
      <c r="A2176" s="5" t="s">
        <v>10</v>
      </c>
      <c r="B2176" s="5">
        <v>6559</v>
      </c>
      <c r="C2176" s="6" t="s">
        <v>2209</v>
      </c>
      <c r="D2176" s="7" t="s">
        <v>22</v>
      </c>
      <c r="E2176" s="8">
        <v>511125</v>
      </c>
    </row>
    <row r="2177" spans="1:5" ht="110.25" hidden="1" x14ac:dyDescent="0.25">
      <c r="A2177" s="5" t="s">
        <v>10</v>
      </c>
      <c r="B2177" s="5">
        <v>6560</v>
      </c>
      <c r="C2177" s="6" t="s">
        <v>2210</v>
      </c>
      <c r="D2177" s="7" t="s">
        <v>22</v>
      </c>
      <c r="E2177" s="8">
        <v>4188058</v>
      </c>
    </row>
    <row r="2178" spans="1:5" ht="47.25" hidden="1" x14ac:dyDescent="0.25">
      <c r="A2178" s="5" t="s">
        <v>10</v>
      </c>
      <c r="B2178" s="5">
        <v>6562</v>
      </c>
      <c r="C2178" s="6" t="s">
        <v>2211</v>
      </c>
      <c r="D2178" s="7" t="s">
        <v>1</v>
      </c>
      <c r="E2178" s="8">
        <v>56181</v>
      </c>
    </row>
    <row r="2179" spans="1:5" ht="47.25" hidden="1" x14ac:dyDescent="0.25">
      <c r="A2179" s="5" t="s">
        <v>10</v>
      </c>
      <c r="B2179" s="5">
        <v>6563</v>
      </c>
      <c r="C2179" s="6" t="s">
        <v>2212</v>
      </c>
      <c r="D2179" s="7" t="s">
        <v>19</v>
      </c>
      <c r="E2179" s="8">
        <v>9609</v>
      </c>
    </row>
    <row r="2180" spans="1:5" ht="47.25" hidden="1" x14ac:dyDescent="0.25">
      <c r="A2180" s="5" t="s">
        <v>10</v>
      </c>
      <c r="B2180" s="5">
        <v>6564</v>
      </c>
      <c r="C2180" s="6" t="s">
        <v>2213</v>
      </c>
      <c r="D2180" s="7" t="s">
        <v>1</v>
      </c>
      <c r="E2180" s="8">
        <v>280985</v>
      </c>
    </row>
    <row r="2181" spans="1:5" ht="47.25" hidden="1" x14ac:dyDescent="0.25">
      <c r="A2181" s="5" t="s">
        <v>10</v>
      </c>
      <c r="B2181" s="5">
        <v>6565</v>
      </c>
      <c r="C2181" s="6" t="s">
        <v>2214</v>
      </c>
      <c r="D2181" s="7" t="s">
        <v>19</v>
      </c>
      <c r="E2181" s="8">
        <v>40925</v>
      </c>
    </row>
    <row r="2182" spans="1:5" ht="47.25" hidden="1" x14ac:dyDescent="0.25">
      <c r="A2182" s="5" t="s">
        <v>10</v>
      </c>
      <c r="B2182" s="5">
        <v>6567</v>
      </c>
      <c r="C2182" s="6" t="s">
        <v>2215</v>
      </c>
      <c r="D2182" s="7" t="s">
        <v>19</v>
      </c>
      <c r="E2182" s="8">
        <v>229439</v>
      </c>
    </row>
    <row r="2183" spans="1:5" ht="63" hidden="1" x14ac:dyDescent="0.25">
      <c r="A2183" s="5" t="s">
        <v>10</v>
      </c>
      <c r="B2183" s="5">
        <v>6568</v>
      </c>
      <c r="C2183" s="6" t="s">
        <v>2216</v>
      </c>
      <c r="D2183" s="7" t="s">
        <v>19</v>
      </c>
      <c r="E2183" s="8">
        <v>27649</v>
      </c>
    </row>
    <row r="2184" spans="1:5" ht="47.25" hidden="1" x14ac:dyDescent="0.25">
      <c r="A2184" s="5" t="s">
        <v>10</v>
      </c>
      <c r="B2184" s="5">
        <v>6569</v>
      </c>
      <c r="C2184" s="6" t="s">
        <v>2217</v>
      </c>
      <c r="D2184" s="7" t="s">
        <v>22</v>
      </c>
      <c r="E2184" s="8">
        <v>199920</v>
      </c>
    </row>
    <row r="2185" spans="1:5" ht="31.5" hidden="1" x14ac:dyDescent="0.25">
      <c r="A2185" s="5" t="s">
        <v>10</v>
      </c>
      <c r="B2185" s="5">
        <v>6570</v>
      </c>
      <c r="C2185" s="6" t="s">
        <v>2218</v>
      </c>
      <c r="D2185" s="7" t="s">
        <v>1</v>
      </c>
      <c r="E2185" s="8">
        <v>28560</v>
      </c>
    </row>
    <row r="2186" spans="1:5" ht="47.25" hidden="1" x14ac:dyDescent="0.25">
      <c r="A2186" s="5" t="s">
        <v>10</v>
      </c>
      <c r="B2186" s="5">
        <v>6571</v>
      </c>
      <c r="C2186" s="6" t="s">
        <v>2219</v>
      </c>
      <c r="D2186" s="7" t="s">
        <v>19</v>
      </c>
      <c r="E2186" s="8">
        <v>1663</v>
      </c>
    </row>
    <row r="2187" spans="1:5" ht="47.25" hidden="1" x14ac:dyDescent="0.25">
      <c r="A2187" s="5" t="s">
        <v>10</v>
      </c>
      <c r="B2187" s="5">
        <v>6572</v>
      </c>
      <c r="C2187" s="6" t="s">
        <v>2220</v>
      </c>
      <c r="D2187" s="7" t="s">
        <v>19</v>
      </c>
      <c r="E2187" s="8">
        <v>1299</v>
      </c>
    </row>
    <row r="2188" spans="1:5" ht="78.75" hidden="1" x14ac:dyDescent="0.25">
      <c r="A2188" s="5" t="s">
        <v>10</v>
      </c>
      <c r="B2188" s="5">
        <v>6573</v>
      </c>
      <c r="C2188" s="6" t="s">
        <v>2221</v>
      </c>
      <c r="D2188" s="7" t="s">
        <v>1</v>
      </c>
      <c r="E2188" s="8">
        <v>39118</v>
      </c>
    </row>
    <row r="2189" spans="1:5" ht="94.5" hidden="1" x14ac:dyDescent="0.25">
      <c r="A2189" s="5" t="s">
        <v>10</v>
      </c>
      <c r="B2189" s="5">
        <v>6574</v>
      </c>
      <c r="C2189" s="6" t="s">
        <v>2222</v>
      </c>
      <c r="D2189" s="7" t="s">
        <v>22</v>
      </c>
      <c r="E2189" s="8">
        <v>37447</v>
      </c>
    </row>
    <row r="2190" spans="1:5" ht="94.5" hidden="1" x14ac:dyDescent="0.25">
      <c r="A2190" s="5" t="s">
        <v>10</v>
      </c>
      <c r="B2190" s="5">
        <v>6575</v>
      </c>
      <c r="C2190" s="6" t="s">
        <v>2223</v>
      </c>
      <c r="D2190" s="7" t="s">
        <v>22</v>
      </c>
      <c r="E2190" s="8">
        <v>29499</v>
      </c>
    </row>
    <row r="2191" spans="1:5" ht="94.5" hidden="1" x14ac:dyDescent="0.25">
      <c r="A2191" s="5" t="s">
        <v>10</v>
      </c>
      <c r="B2191" s="5">
        <v>6576</v>
      </c>
      <c r="C2191" s="6" t="s">
        <v>2224</v>
      </c>
      <c r="D2191" s="7" t="s">
        <v>22</v>
      </c>
      <c r="E2191" s="8">
        <v>69210</v>
      </c>
    </row>
    <row r="2192" spans="1:5" ht="63" hidden="1" x14ac:dyDescent="0.25">
      <c r="A2192" s="5" t="s">
        <v>10</v>
      </c>
      <c r="B2192" s="5">
        <v>6577</v>
      </c>
      <c r="C2192" s="6" t="s">
        <v>2225</v>
      </c>
      <c r="D2192" s="7" t="s">
        <v>22</v>
      </c>
      <c r="E2192" s="8">
        <v>757765</v>
      </c>
    </row>
    <row r="2193" spans="1:5" ht="47.25" hidden="1" x14ac:dyDescent="0.25">
      <c r="A2193" s="5" t="s">
        <v>10</v>
      </c>
      <c r="B2193" s="5">
        <v>6579</v>
      </c>
      <c r="C2193" s="6" t="s">
        <v>2226</v>
      </c>
      <c r="D2193" s="7" t="s">
        <v>19</v>
      </c>
      <c r="E2193" s="8">
        <v>5713</v>
      </c>
    </row>
    <row r="2194" spans="1:5" ht="47.25" hidden="1" x14ac:dyDescent="0.25">
      <c r="A2194" s="5" t="s">
        <v>10</v>
      </c>
      <c r="B2194" s="5">
        <v>6580</v>
      </c>
      <c r="C2194" s="6" t="s">
        <v>2227</v>
      </c>
      <c r="D2194" s="7" t="s">
        <v>22</v>
      </c>
      <c r="E2194" s="8">
        <v>25704</v>
      </c>
    </row>
    <row r="2195" spans="1:5" ht="47.25" hidden="1" x14ac:dyDescent="0.25">
      <c r="A2195" s="5" t="s">
        <v>10</v>
      </c>
      <c r="B2195" s="5">
        <v>6581</v>
      </c>
      <c r="C2195" s="6" t="s">
        <v>2228</v>
      </c>
      <c r="D2195" s="7" t="s">
        <v>22</v>
      </c>
      <c r="E2195" s="8">
        <v>7712</v>
      </c>
    </row>
    <row r="2196" spans="1:5" ht="31.5" hidden="1" x14ac:dyDescent="0.25">
      <c r="A2196" s="5" t="s">
        <v>10</v>
      </c>
      <c r="B2196" s="5">
        <v>6582</v>
      </c>
      <c r="C2196" s="6" t="s">
        <v>2229</v>
      </c>
      <c r="D2196" s="7" t="s">
        <v>22</v>
      </c>
      <c r="E2196" s="8">
        <v>129374</v>
      </c>
    </row>
    <row r="2197" spans="1:5" ht="47.25" hidden="1" x14ac:dyDescent="0.25">
      <c r="A2197" s="5" t="s">
        <v>10</v>
      </c>
      <c r="B2197" s="5">
        <v>6583</v>
      </c>
      <c r="C2197" s="6" t="s">
        <v>2230</v>
      </c>
      <c r="D2197" s="7" t="s">
        <v>22</v>
      </c>
      <c r="E2197" s="8">
        <v>91678</v>
      </c>
    </row>
    <row r="2198" spans="1:5" ht="47.25" hidden="1" x14ac:dyDescent="0.25">
      <c r="A2198" s="5" t="s">
        <v>10</v>
      </c>
      <c r="B2198" s="5">
        <v>6584</v>
      </c>
      <c r="C2198" s="6" t="s">
        <v>2231</v>
      </c>
      <c r="D2198" s="7" t="s">
        <v>22</v>
      </c>
      <c r="E2198" s="8">
        <v>11082</v>
      </c>
    </row>
    <row r="2199" spans="1:5" ht="47.25" hidden="1" x14ac:dyDescent="0.25">
      <c r="A2199" s="5" t="s">
        <v>10</v>
      </c>
      <c r="B2199" s="5">
        <v>6585</v>
      </c>
      <c r="C2199" s="6" t="s">
        <v>2232</v>
      </c>
      <c r="D2199" s="7" t="s">
        <v>22</v>
      </c>
      <c r="E2199" s="8">
        <v>119524</v>
      </c>
    </row>
    <row r="2200" spans="1:5" ht="47.25" hidden="1" x14ac:dyDescent="0.25">
      <c r="A2200" s="5" t="s">
        <v>10</v>
      </c>
      <c r="B2200" s="5">
        <v>6586</v>
      </c>
      <c r="C2200" s="6" t="s">
        <v>2233</v>
      </c>
      <c r="D2200" s="7" t="s">
        <v>22</v>
      </c>
      <c r="E2200" s="8">
        <v>50843</v>
      </c>
    </row>
    <row r="2201" spans="1:5" ht="47.25" hidden="1" x14ac:dyDescent="0.25">
      <c r="A2201" s="5" t="s">
        <v>10</v>
      </c>
      <c r="B2201" s="5">
        <v>6587</v>
      </c>
      <c r="C2201" s="6" t="s">
        <v>2234</v>
      </c>
      <c r="D2201" s="7" t="s">
        <v>22</v>
      </c>
      <c r="E2201" s="8">
        <v>45868</v>
      </c>
    </row>
    <row r="2202" spans="1:5" ht="47.25" hidden="1" x14ac:dyDescent="0.25">
      <c r="A2202" s="5" t="s">
        <v>10</v>
      </c>
      <c r="B2202" s="5">
        <v>6588</v>
      </c>
      <c r="C2202" s="6" t="s">
        <v>2235</v>
      </c>
      <c r="D2202" s="7" t="s">
        <v>1</v>
      </c>
      <c r="E2202" s="8">
        <v>36458</v>
      </c>
    </row>
    <row r="2203" spans="1:5" ht="47.25" hidden="1" x14ac:dyDescent="0.25">
      <c r="A2203" s="5" t="s">
        <v>10</v>
      </c>
      <c r="B2203" s="5">
        <v>6589</v>
      </c>
      <c r="C2203" s="6" t="s">
        <v>2236</v>
      </c>
      <c r="D2203" s="7" t="s">
        <v>19</v>
      </c>
      <c r="E2203" s="8">
        <v>20752</v>
      </c>
    </row>
    <row r="2204" spans="1:5" ht="47.25" hidden="1" x14ac:dyDescent="0.25">
      <c r="A2204" s="5" t="s">
        <v>10</v>
      </c>
      <c r="B2204" s="5">
        <v>6590</v>
      </c>
      <c r="C2204" s="6" t="s">
        <v>2237</v>
      </c>
      <c r="D2204" s="7" t="s">
        <v>1</v>
      </c>
      <c r="E2204" s="8">
        <v>25034</v>
      </c>
    </row>
    <row r="2205" spans="1:5" ht="47.25" hidden="1" x14ac:dyDescent="0.25">
      <c r="A2205" s="5" t="s">
        <v>10</v>
      </c>
      <c r="B2205" s="5">
        <v>6591</v>
      </c>
      <c r="C2205" s="6" t="s">
        <v>2238</v>
      </c>
      <c r="D2205" s="7" t="s">
        <v>19</v>
      </c>
      <c r="E2205" s="8">
        <v>11375</v>
      </c>
    </row>
    <row r="2206" spans="1:5" ht="47.25" hidden="1" x14ac:dyDescent="0.25">
      <c r="A2206" s="5" t="s">
        <v>10</v>
      </c>
      <c r="B2206" s="5">
        <v>6592</v>
      </c>
      <c r="C2206" s="6" t="s">
        <v>2239</v>
      </c>
      <c r="D2206" s="7" t="s">
        <v>19</v>
      </c>
      <c r="E2206" s="8">
        <v>11375</v>
      </c>
    </row>
    <row r="2207" spans="1:5" ht="47.25" hidden="1" x14ac:dyDescent="0.25">
      <c r="A2207" s="5" t="s">
        <v>10</v>
      </c>
      <c r="B2207" s="5">
        <v>6593</v>
      </c>
      <c r="C2207" s="6" t="s">
        <v>2240</v>
      </c>
      <c r="D2207" s="7" t="s">
        <v>22</v>
      </c>
      <c r="E2207" s="8">
        <v>190847</v>
      </c>
    </row>
    <row r="2208" spans="1:5" ht="47.25" hidden="1" x14ac:dyDescent="0.25">
      <c r="A2208" s="5" t="s">
        <v>10</v>
      </c>
      <c r="B2208" s="5">
        <v>6594</v>
      </c>
      <c r="C2208" s="6" t="s">
        <v>2241</v>
      </c>
      <c r="D2208" s="7" t="s">
        <v>22</v>
      </c>
      <c r="E2208" s="8">
        <v>31188</v>
      </c>
    </row>
    <row r="2209" spans="1:5" ht="47.25" hidden="1" x14ac:dyDescent="0.25">
      <c r="A2209" s="5" t="s">
        <v>10</v>
      </c>
      <c r="B2209" s="5">
        <v>6595</v>
      </c>
      <c r="C2209" s="6" t="s">
        <v>2242</v>
      </c>
      <c r="D2209" s="7" t="s">
        <v>22</v>
      </c>
      <c r="E2209" s="8">
        <v>11767</v>
      </c>
    </row>
    <row r="2210" spans="1:5" ht="63" hidden="1" x14ac:dyDescent="0.25">
      <c r="A2210" s="5" t="s">
        <v>10</v>
      </c>
      <c r="B2210" s="5">
        <v>6596</v>
      </c>
      <c r="C2210" s="6" t="s">
        <v>2243</v>
      </c>
      <c r="D2210" s="7" t="s">
        <v>22</v>
      </c>
      <c r="E2210" s="8">
        <v>144688</v>
      </c>
    </row>
    <row r="2211" spans="1:5" ht="47.25" hidden="1" x14ac:dyDescent="0.25">
      <c r="A2211" s="5" t="s">
        <v>10</v>
      </c>
      <c r="B2211" s="5">
        <v>6598</v>
      </c>
      <c r="C2211" s="6" t="s">
        <v>2244</v>
      </c>
      <c r="D2211" s="7" t="s">
        <v>22</v>
      </c>
      <c r="E2211" s="8">
        <v>20510549</v>
      </c>
    </row>
    <row r="2212" spans="1:5" ht="31.5" hidden="1" x14ac:dyDescent="0.25">
      <c r="A2212" s="5" t="s">
        <v>10</v>
      </c>
      <c r="B2212" s="5">
        <v>6600</v>
      </c>
      <c r="C2212" s="6" t="s">
        <v>2245</v>
      </c>
      <c r="D2212" s="7" t="s">
        <v>22</v>
      </c>
      <c r="E2212" s="8">
        <v>8889</v>
      </c>
    </row>
    <row r="2213" spans="1:5" ht="47.25" hidden="1" x14ac:dyDescent="0.25">
      <c r="A2213" s="5" t="s">
        <v>10</v>
      </c>
      <c r="B2213" s="5">
        <v>6648</v>
      </c>
      <c r="C2213" s="6" t="s">
        <v>2246</v>
      </c>
      <c r="D2213" s="7" t="s">
        <v>0</v>
      </c>
      <c r="E2213" s="8">
        <v>604825</v>
      </c>
    </row>
    <row r="2214" spans="1:5" ht="47.25" hidden="1" x14ac:dyDescent="0.25">
      <c r="A2214" s="5" t="s">
        <v>10</v>
      </c>
      <c r="B2214" s="5">
        <v>6656</v>
      </c>
      <c r="C2214" s="6" t="s">
        <v>2247</v>
      </c>
      <c r="D2214" s="7" t="s">
        <v>0</v>
      </c>
      <c r="E2214" s="8">
        <v>619542</v>
      </c>
    </row>
    <row r="2215" spans="1:5" ht="31.5" hidden="1" x14ac:dyDescent="0.25">
      <c r="A2215" s="5" t="s">
        <v>10</v>
      </c>
      <c r="B2215" s="5">
        <v>6658</v>
      </c>
      <c r="C2215" s="6" t="s">
        <v>2248</v>
      </c>
      <c r="D2215" s="7" t="s">
        <v>19</v>
      </c>
      <c r="E2215" s="8">
        <v>14450</v>
      </c>
    </row>
    <row r="2216" spans="1:5" ht="47.25" hidden="1" x14ac:dyDescent="0.25">
      <c r="A2216" s="5" t="s">
        <v>10</v>
      </c>
      <c r="B2216" s="5">
        <v>6661</v>
      </c>
      <c r="C2216" s="6" t="s">
        <v>2249</v>
      </c>
      <c r="D2216" s="7" t="s">
        <v>0</v>
      </c>
      <c r="E2216" s="8">
        <v>573220</v>
      </c>
    </row>
    <row r="2217" spans="1:5" ht="47.25" hidden="1" x14ac:dyDescent="0.25">
      <c r="A2217" s="5" t="s">
        <v>10</v>
      </c>
      <c r="B2217" s="5">
        <v>6665</v>
      </c>
      <c r="C2217" s="6" t="s">
        <v>2250</v>
      </c>
      <c r="D2217" s="7" t="s">
        <v>0</v>
      </c>
      <c r="E2217" s="8">
        <v>617320</v>
      </c>
    </row>
    <row r="2218" spans="1:5" ht="31.5" hidden="1" x14ac:dyDescent="0.25">
      <c r="A2218" s="5" t="s">
        <v>10</v>
      </c>
      <c r="B2218" s="5">
        <v>6673</v>
      </c>
      <c r="C2218" s="6" t="s">
        <v>2251</v>
      </c>
      <c r="D2218" s="7" t="s">
        <v>22</v>
      </c>
      <c r="E2218" s="8">
        <v>169205</v>
      </c>
    </row>
    <row r="2219" spans="1:5" ht="47.25" hidden="1" x14ac:dyDescent="0.25">
      <c r="A2219" s="5" t="s">
        <v>10</v>
      </c>
      <c r="B2219" s="5">
        <v>6675</v>
      </c>
      <c r="C2219" s="6" t="s">
        <v>2252</v>
      </c>
      <c r="D2219" s="7" t="s">
        <v>22</v>
      </c>
      <c r="E2219" s="8">
        <v>238570</v>
      </c>
    </row>
    <row r="2220" spans="1:5" ht="31.5" hidden="1" x14ac:dyDescent="0.25">
      <c r="A2220" s="5" t="s">
        <v>10</v>
      </c>
      <c r="B2220" s="5">
        <v>6676</v>
      </c>
      <c r="C2220" s="6" t="s">
        <v>2253</v>
      </c>
      <c r="D2220" s="7" t="s">
        <v>22</v>
      </c>
      <c r="E2220" s="8">
        <v>122900</v>
      </c>
    </row>
    <row r="2221" spans="1:5" ht="31.5" hidden="1" x14ac:dyDescent="0.25">
      <c r="A2221" s="5" t="s">
        <v>10</v>
      </c>
      <c r="B2221" s="5">
        <v>6687</v>
      </c>
      <c r="C2221" s="6" t="s">
        <v>2254</v>
      </c>
      <c r="D2221" s="7" t="s">
        <v>22</v>
      </c>
      <c r="E2221" s="8">
        <v>1667480</v>
      </c>
    </row>
    <row r="2222" spans="1:5" ht="47.25" hidden="1" x14ac:dyDescent="0.25">
      <c r="A2222" s="5" t="s">
        <v>10</v>
      </c>
      <c r="B2222" s="5">
        <v>6710</v>
      </c>
      <c r="C2222" s="6" t="s">
        <v>2255</v>
      </c>
      <c r="D2222" s="7" t="s">
        <v>0</v>
      </c>
      <c r="E2222" s="8">
        <v>599460</v>
      </c>
    </row>
    <row r="2223" spans="1:5" ht="31.5" hidden="1" x14ac:dyDescent="0.25">
      <c r="A2223" s="5" t="s">
        <v>10</v>
      </c>
      <c r="B2223" s="5">
        <v>6715</v>
      </c>
      <c r="C2223" s="6" t="s">
        <v>2256</v>
      </c>
      <c r="D2223" s="7" t="s">
        <v>22</v>
      </c>
      <c r="E2223" s="8">
        <v>2086229</v>
      </c>
    </row>
    <row r="2224" spans="1:5" ht="31.5" hidden="1" x14ac:dyDescent="0.25">
      <c r="A2224" s="5" t="s">
        <v>10</v>
      </c>
      <c r="B2224" s="5">
        <v>6717</v>
      </c>
      <c r="C2224" s="6" t="s">
        <v>2257</v>
      </c>
      <c r="D2224" s="7" t="s">
        <v>22</v>
      </c>
      <c r="E2224" s="8">
        <v>1872030</v>
      </c>
    </row>
    <row r="2225" spans="1:5" ht="31.5" hidden="1" x14ac:dyDescent="0.25">
      <c r="A2225" s="5" t="s">
        <v>10</v>
      </c>
      <c r="B2225" s="5">
        <v>6718</v>
      </c>
      <c r="C2225" s="6" t="s">
        <v>2258</v>
      </c>
      <c r="D2225" s="7" t="s">
        <v>22</v>
      </c>
      <c r="E2225" s="8">
        <v>1948167</v>
      </c>
    </row>
    <row r="2226" spans="1:5" ht="31.5" hidden="1" x14ac:dyDescent="0.25">
      <c r="A2226" s="5" t="s">
        <v>10</v>
      </c>
      <c r="B2226" s="5">
        <v>6719</v>
      </c>
      <c r="C2226" s="6" t="s">
        <v>2259</v>
      </c>
      <c r="D2226" s="7" t="s">
        <v>22</v>
      </c>
      <c r="E2226" s="8">
        <v>2268360</v>
      </c>
    </row>
    <row r="2227" spans="1:5" ht="31.5" hidden="1" x14ac:dyDescent="0.25">
      <c r="A2227" s="5" t="s">
        <v>10</v>
      </c>
      <c r="B2227" s="5">
        <v>6720</v>
      </c>
      <c r="C2227" s="6" t="s">
        <v>2260</v>
      </c>
      <c r="D2227" s="7" t="s">
        <v>22</v>
      </c>
      <c r="E2227" s="8">
        <v>2579335</v>
      </c>
    </row>
    <row r="2228" spans="1:5" ht="31.5" hidden="1" x14ac:dyDescent="0.25">
      <c r="A2228" s="5" t="s">
        <v>10</v>
      </c>
      <c r="B2228" s="5">
        <v>6742</v>
      </c>
      <c r="C2228" s="6" t="s">
        <v>2261</v>
      </c>
      <c r="D2228" s="7" t="s">
        <v>19</v>
      </c>
      <c r="E2228" s="8">
        <v>420393</v>
      </c>
    </row>
    <row r="2229" spans="1:5" ht="15.75" hidden="1" x14ac:dyDescent="0.25">
      <c r="A2229" s="5" t="s">
        <v>10</v>
      </c>
      <c r="B2229" s="5">
        <v>6755</v>
      </c>
      <c r="C2229" s="6" t="s">
        <v>2262</v>
      </c>
      <c r="D2229" s="7" t="s">
        <v>22</v>
      </c>
      <c r="E2229" s="8">
        <v>18681</v>
      </c>
    </row>
    <row r="2230" spans="1:5" ht="47.25" hidden="1" x14ac:dyDescent="0.25">
      <c r="A2230" s="5" t="s">
        <v>10</v>
      </c>
      <c r="B2230" s="5">
        <v>6763</v>
      </c>
      <c r="C2230" s="6" t="s">
        <v>2263</v>
      </c>
      <c r="D2230" s="7" t="s">
        <v>0</v>
      </c>
      <c r="E2230" s="8">
        <v>666899</v>
      </c>
    </row>
    <row r="2231" spans="1:5" ht="47.25" hidden="1" x14ac:dyDescent="0.25">
      <c r="A2231" s="5" t="s">
        <v>10</v>
      </c>
      <c r="B2231" s="5">
        <v>6765</v>
      </c>
      <c r="C2231" s="6" t="s">
        <v>2264</v>
      </c>
      <c r="D2231" s="7" t="s">
        <v>0</v>
      </c>
      <c r="E2231" s="8">
        <v>616690</v>
      </c>
    </row>
    <row r="2232" spans="1:5" ht="47.25" hidden="1" x14ac:dyDescent="0.25">
      <c r="A2232" s="5" t="s">
        <v>10</v>
      </c>
      <c r="B2232" s="5">
        <v>6774</v>
      </c>
      <c r="C2232" s="6" t="s">
        <v>2265</v>
      </c>
      <c r="D2232" s="7" t="s">
        <v>0</v>
      </c>
      <c r="E2232" s="8">
        <v>552610</v>
      </c>
    </row>
    <row r="2233" spans="1:5" ht="47.25" hidden="1" x14ac:dyDescent="0.25">
      <c r="A2233" s="5" t="s">
        <v>10</v>
      </c>
      <c r="B2233" s="5">
        <v>6775</v>
      </c>
      <c r="C2233" s="6" t="s">
        <v>2266</v>
      </c>
      <c r="D2233" s="7" t="s">
        <v>0</v>
      </c>
      <c r="E2233" s="8">
        <v>633670</v>
      </c>
    </row>
    <row r="2234" spans="1:5" ht="31.5" hidden="1" x14ac:dyDescent="0.25">
      <c r="A2234" s="5" t="s">
        <v>10</v>
      </c>
      <c r="B2234" s="5">
        <v>6779</v>
      </c>
      <c r="C2234" s="6" t="s">
        <v>2267</v>
      </c>
      <c r="D2234" s="7" t="s">
        <v>22</v>
      </c>
      <c r="E2234" s="8">
        <v>389967</v>
      </c>
    </row>
    <row r="2235" spans="1:5" ht="15.75" hidden="1" x14ac:dyDescent="0.25">
      <c r="A2235" s="5" t="s">
        <v>10</v>
      </c>
      <c r="B2235" s="5">
        <v>6801</v>
      </c>
      <c r="C2235" s="6" t="s">
        <v>2268</v>
      </c>
      <c r="D2235" s="7" t="s">
        <v>22</v>
      </c>
      <c r="E2235" s="8">
        <v>7860</v>
      </c>
    </row>
    <row r="2236" spans="1:5" ht="31.5" hidden="1" x14ac:dyDescent="0.25">
      <c r="A2236" s="5" t="s">
        <v>10</v>
      </c>
      <c r="B2236" s="5">
        <v>6848</v>
      </c>
      <c r="C2236" s="6" t="s">
        <v>2269</v>
      </c>
      <c r="D2236" s="7" t="s">
        <v>22</v>
      </c>
      <c r="E2236" s="8">
        <v>309137</v>
      </c>
    </row>
    <row r="2237" spans="1:5" ht="47.25" hidden="1" x14ac:dyDescent="0.25">
      <c r="A2237" s="5" t="s">
        <v>10</v>
      </c>
      <c r="B2237" s="5">
        <v>6856</v>
      </c>
      <c r="C2237" s="6" t="s">
        <v>2270</v>
      </c>
      <c r="D2237" s="7" t="s">
        <v>22</v>
      </c>
      <c r="E2237" s="8">
        <v>445822</v>
      </c>
    </row>
    <row r="2238" spans="1:5" ht="15.75" hidden="1" x14ac:dyDescent="0.25">
      <c r="A2238" s="5" t="s">
        <v>10</v>
      </c>
      <c r="B2238" s="5">
        <v>6857</v>
      </c>
      <c r="C2238" s="6" t="s">
        <v>2271</v>
      </c>
      <c r="D2238" s="7" t="s">
        <v>22</v>
      </c>
      <c r="E2238" s="8">
        <v>47287</v>
      </c>
    </row>
    <row r="2239" spans="1:5" ht="47.25" hidden="1" x14ac:dyDescent="0.25">
      <c r="A2239" s="5" t="s">
        <v>10</v>
      </c>
      <c r="B2239" s="5">
        <v>6864</v>
      </c>
      <c r="C2239" s="6" t="s">
        <v>2272</v>
      </c>
      <c r="D2239" s="7" t="s">
        <v>22</v>
      </c>
      <c r="E2239" s="8">
        <v>34326</v>
      </c>
    </row>
    <row r="2240" spans="1:5" ht="31.5" hidden="1" x14ac:dyDescent="0.25">
      <c r="A2240" s="5" t="s">
        <v>10</v>
      </c>
      <c r="B2240" s="5">
        <v>6866</v>
      </c>
      <c r="C2240" s="6" t="s">
        <v>2273</v>
      </c>
      <c r="D2240" s="7" t="s">
        <v>19</v>
      </c>
      <c r="E2240" s="8">
        <v>26971</v>
      </c>
    </row>
    <row r="2241" spans="1:5" ht="47.25" hidden="1" x14ac:dyDescent="0.25">
      <c r="A2241" s="5" t="s">
        <v>10</v>
      </c>
      <c r="B2241" s="5">
        <v>6868</v>
      </c>
      <c r="C2241" s="6" t="s">
        <v>2274</v>
      </c>
      <c r="D2241" s="7" t="s">
        <v>0</v>
      </c>
      <c r="E2241" s="8">
        <v>742851</v>
      </c>
    </row>
    <row r="2242" spans="1:5" ht="47.25" hidden="1" x14ac:dyDescent="0.25">
      <c r="A2242" s="5" t="s">
        <v>10</v>
      </c>
      <c r="B2242" s="5">
        <v>6869</v>
      </c>
      <c r="C2242" s="6" t="s">
        <v>2275</v>
      </c>
      <c r="D2242" s="7" t="s">
        <v>0</v>
      </c>
      <c r="E2242" s="8">
        <v>684956</v>
      </c>
    </row>
    <row r="2243" spans="1:5" ht="63" hidden="1" x14ac:dyDescent="0.25">
      <c r="A2243" s="5" t="s">
        <v>10</v>
      </c>
      <c r="B2243" s="5">
        <v>6874</v>
      </c>
      <c r="C2243" s="6" t="s">
        <v>2276</v>
      </c>
      <c r="D2243" s="7" t="s">
        <v>22</v>
      </c>
      <c r="E2243" s="8">
        <v>77350</v>
      </c>
    </row>
    <row r="2244" spans="1:5" ht="47.25" hidden="1" x14ac:dyDescent="0.25">
      <c r="A2244" s="5" t="s">
        <v>10</v>
      </c>
      <c r="B2244" s="5">
        <v>6878</v>
      </c>
      <c r="C2244" s="6" t="s">
        <v>2277</v>
      </c>
      <c r="D2244" s="7" t="s">
        <v>0</v>
      </c>
      <c r="E2244" s="8">
        <v>455497</v>
      </c>
    </row>
    <row r="2245" spans="1:5" ht="47.25" hidden="1" x14ac:dyDescent="0.25">
      <c r="A2245" s="5" t="s">
        <v>10</v>
      </c>
      <c r="B2245" s="5">
        <v>6880</v>
      </c>
      <c r="C2245" s="6" t="s">
        <v>2278</v>
      </c>
      <c r="D2245" s="7" t="s">
        <v>0</v>
      </c>
      <c r="E2245" s="8">
        <v>911201</v>
      </c>
    </row>
    <row r="2246" spans="1:5" ht="31.5" hidden="1" x14ac:dyDescent="0.25">
      <c r="A2246" s="5" t="s">
        <v>10</v>
      </c>
      <c r="B2246" s="5">
        <v>6959</v>
      </c>
      <c r="C2246" s="6" t="s">
        <v>2279</v>
      </c>
      <c r="D2246" s="7" t="s">
        <v>19</v>
      </c>
      <c r="E2246" s="8">
        <v>12966</v>
      </c>
    </row>
    <row r="2247" spans="1:5" ht="15.75" hidden="1" x14ac:dyDescent="0.25">
      <c r="A2247" s="5" t="s">
        <v>10</v>
      </c>
      <c r="B2247" s="5">
        <v>6968</v>
      </c>
      <c r="C2247" s="6" t="s">
        <v>2280</v>
      </c>
      <c r="D2247" s="7" t="s">
        <v>19</v>
      </c>
      <c r="E2247" s="8">
        <v>5917</v>
      </c>
    </row>
    <row r="2248" spans="1:5" ht="47.25" hidden="1" x14ac:dyDescent="0.25">
      <c r="A2248" s="5" t="s">
        <v>10</v>
      </c>
      <c r="B2248" s="5">
        <v>7026</v>
      </c>
      <c r="C2248" s="6" t="s">
        <v>2281</v>
      </c>
      <c r="D2248" s="7" t="s">
        <v>1</v>
      </c>
      <c r="E2248" s="8">
        <v>281862</v>
      </c>
    </row>
    <row r="2249" spans="1:5" ht="31.5" hidden="1" x14ac:dyDescent="0.25">
      <c r="A2249" s="5" t="s">
        <v>10</v>
      </c>
      <c r="B2249" s="5">
        <v>7028</v>
      </c>
      <c r="C2249" s="6" t="s">
        <v>2282</v>
      </c>
      <c r="D2249" s="7" t="s">
        <v>19</v>
      </c>
      <c r="E2249" s="8">
        <v>52198</v>
      </c>
    </row>
    <row r="2250" spans="1:5" ht="63" hidden="1" x14ac:dyDescent="0.25">
      <c r="A2250" s="5" t="s">
        <v>10</v>
      </c>
      <c r="B2250" s="5">
        <v>7047</v>
      </c>
      <c r="C2250" s="6" t="s">
        <v>2283</v>
      </c>
      <c r="D2250" s="7" t="s">
        <v>22</v>
      </c>
      <c r="E2250" s="8">
        <v>224274</v>
      </c>
    </row>
    <row r="2251" spans="1:5" ht="15.75" hidden="1" x14ac:dyDescent="0.25">
      <c r="A2251" s="5" t="s">
        <v>10</v>
      </c>
      <c r="B2251" s="5">
        <v>7057</v>
      </c>
      <c r="C2251" s="6" t="s">
        <v>2284</v>
      </c>
      <c r="D2251" s="7" t="s">
        <v>22</v>
      </c>
      <c r="E2251" s="8">
        <v>29791</v>
      </c>
    </row>
    <row r="2252" spans="1:5" ht="47.25" hidden="1" x14ac:dyDescent="0.25">
      <c r="A2252" s="5" t="s">
        <v>10</v>
      </c>
      <c r="B2252" s="5">
        <v>7090</v>
      </c>
      <c r="C2252" s="6" t="s">
        <v>2285</v>
      </c>
      <c r="D2252" s="7" t="s">
        <v>1</v>
      </c>
      <c r="E2252" s="8">
        <v>51534</v>
      </c>
    </row>
    <row r="2253" spans="1:5" ht="47.25" hidden="1" x14ac:dyDescent="0.25">
      <c r="A2253" s="5" t="s">
        <v>10</v>
      </c>
      <c r="B2253" s="5">
        <v>7113</v>
      </c>
      <c r="C2253" s="6" t="s">
        <v>2286</v>
      </c>
      <c r="D2253" s="7" t="s">
        <v>19</v>
      </c>
      <c r="E2253" s="8">
        <v>32943</v>
      </c>
    </row>
    <row r="2254" spans="1:5" ht="15.75" hidden="1" x14ac:dyDescent="0.25">
      <c r="A2254" s="5" t="s">
        <v>10</v>
      </c>
      <c r="B2254" s="5">
        <v>7136</v>
      </c>
      <c r="C2254" s="6" t="s">
        <v>2287</v>
      </c>
      <c r="D2254" s="7" t="s">
        <v>368</v>
      </c>
      <c r="E2254" s="8">
        <v>1283</v>
      </c>
    </row>
    <row r="2255" spans="1:5" ht="78.75" hidden="1" x14ac:dyDescent="0.25">
      <c r="A2255" s="5" t="s">
        <v>10</v>
      </c>
      <c r="B2255" s="5">
        <v>7202</v>
      </c>
      <c r="C2255" s="6" t="s">
        <v>2288</v>
      </c>
      <c r="D2255" s="7" t="s">
        <v>1</v>
      </c>
      <c r="E2255" s="8">
        <v>654930</v>
      </c>
    </row>
    <row r="2256" spans="1:5" ht="31.5" hidden="1" x14ac:dyDescent="0.25">
      <c r="A2256" s="5" t="s">
        <v>10</v>
      </c>
      <c r="B2256" s="5">
        <v>7267</v>
      </c>
      <c r="C2256" s="6" t="s">
        <v>2289</v>
      </c>
      <c r="D2256" s="7" t="s">
        <v>1</v>
      </c>
      <c r="E2256" s="8">
        <v>233090</v>
      </c>
    </row>
    <row r="2257" spans="1:5" ht="31.5" hidden="1" x14ac:dyDescent="0.25">
      <c r="A2257" s="5" t="s">
        <v>10</v>
      </c>
      <c r="B2257" s="5">
        <v>7283</v>
      </c>
      <c r="C2257" s="6" t="s">
        <v>2290</v>
      </c>
      <c r="D2257" s="7" t="s">
        <v>2291</v>
      </c>
      <c r="E2257" s="8">
        <v>77821</v>
      </c>
    </row>
    <row r="2258" spans="1:5" ht="63" hidden="1" x14ac:dyDescent="0.25">
      <c r="A2258" s="5" t="s">
        <v>10</v>
      </c>
      <c r="B2258" s="5">
        <v>7308</v>
      </c>
      <c r="C2258" s="6" t="s">
        <v>2292</v>
      </c>
      <c r="D2258" s="7" t="s">
        <v>19</v>
      </c>
      <c r="E2258" s="8">
        <v>503407</v>
      </c>
    </row>
    <row r="2259" spans="1:5" ht="31.5" hidden="1" x14ac:dyDescent="0.25">
      <c r="A2259" s="5" t="s">
        <v>10</v>
      </c>
      <c r="B2259" s="5">
        <v>7332</v>
      </c>
      <c r="C2259" s="6" t="s">
        <v>2293</v>
      </c>
      <c r="D2259" s="7" t="s">
        <v>19</v>
      </c>
      <c r="E2259" s="8">
        <v>8891</v>
      </c>
    </row>
    <row r="2260" spans="1:5" ht="15.75" hidden="1" x14ac:dyDescent="0.25">
      <c r="A2260" s="5" t="s">
        <v>10</v>
      </c>
      <c r="B2260" s="5">
        <v>7336</v>
      </c>
      <c r="C2260" s="6" t="s">
        <v>2294</v>
      </c>
      <c r="D2260" s="7" t="s">
        <v>368</v>
      </c>
      <c r="E2260" s="8">
        <v>3879</v>
      </c>
    </row>
    <row r="2261" spans="1:5" ht="15.75" hidden="1" x14ac:dyDescent="0.25">
      <c r="A2261" s="5" t="s">
        <v>10</v>
      </c>
      <c r="B2261" s="5">
        <v>7337</v>
      </c>
      <c r="C2261" s="6" t="s">
        <v>2295</v>
      </c>
      <c r="D2261" s="7" t="s">
        <v>22</v>
      </c>
      <c r="E2261" s="8">
        <v>3264844</v>
      </c>
    </row>
    <row r="2262" spans="1:5" ht="63" hidden="1" x14ac:dyDescent="0.25">
      <c r="A2262" s="5" t="s">
        <v>10</v>
      </c>
      <c r="B2262" s="5">
        <v>7338</v>
      </c>
      <c r="C2262" s="6" t="s">
        <v>2296</v>
      </c>
      <c r="D2262" s="7" t="s">
        <v>1181</v>
      </c>
      <c r="E2262" s="8">
        <v>242227</v>
      </c>
    </row>
    <row r="2263" spans="1:5" ht="31.5" hidden="1" x14ac:dyDescent="0.25">
      <c r="A2263" s="5" t="s">
        <v>10</v>
      </c>
      <c r="B2263" s="5">
        <v>7339</v>
      </c>
      <c r="C2263" s="6" t="s">
        <v>2297</v>
      </c>
      <c r="D2263" s="7" t="s">
        <v>19</v>
      </c>
      <c r="E2263" s="8">
        <v>3211</v>
      </c>
    </row>
    <row r="2264" spans="1:5" ht="47.25" hidden="1" x14ac:dyDescent="0.25">
      <c r="A2264" s="5" t="s">
        <v>10</v>
      </c>
      <c r="B2264" s="5">
        <v>7340</v>
      </c>
      <c r="C2264" s="6" t="s">
        <v>2298</v>
      </c>
      <c r="D2264" s="7" t="s">
        <v>22</v>
      </c>
      <c r="E2264" s="8">
        <v>2625083</v>
      </c>
    </row>
    <row r="2265" spans="1:5" ht="31.5" hidden="1" x14ac:dyDescent="0.25">
      <c r="A2265" s="5" t="s">
        <v>10</v>
      </c>
      <c r="B2265" s="5">
        <v>7341</v>
      </c>
      <c r="C2265" s="6" t="s">
        <v>2299</v>
      </c>
      <c r="D2265" s="7" t="s">
        <v>19</v>
      </c>
      <c r="E2265" s="8">
        <v>519276</v>
      </c>
    </row>
    <row r="2266" spans="1:5" ht="78.75" hidden="1" x14ac:dyDescent="0.25">
      <c r="A2266" s="5" t="s">
        <v>10</v>
      </c>
      <c r="B2266" s="5">
        <v>7342</v>
      </c>
      <c r="C2266" s="6" t="s">
        <v>2300</v>
      </c>
      <c r="D2266" s="7" t="s">
        <v>19</v>
      </c>
      <c r="E2266" s="8">
        <v>1097206</v>
      </c>
    </row>
    <row r="2267" spans="1:5" ht="31.5" hidden="1" x14ac:dyDescent="0.25">
      <c r="A2267" s="5" t="s">
        <v>10</v>
      </c>
      <c r="B2267" s="5">
        <v>7344</v>
      </c>
      <c r="C2267" s="6" t="s">
        <v>2301</v>
      </c>
      <c r="D2267" s="7" t="s">
        <v>19</v>
      </c>
      <c r="E2267" s="8">
        <v>534</v>
      </c>
    </row>
    <row r="2268" spans="1:5" ht="47.25" hidden="1" x14ac:dyDescent="0.25">
      <c r="A2268" s="5" t="s">
        <v>10</v>
      </c>
      <c r="B2268" s="5">
        <v>7345</v>
      </c>
      <c r="C2268" s="6" t="s">
        <v>2302</v>
      </c>
      <c r="D2268" s="7" t="s">
        <v>0</v>
      </c>
      <c r="E2268" s="8">
        <v>514086</v>
      </c>
    </row>
    <row r="2269" spans="1:5" ht="63" hidden="1" x14ac:dyDescent="0.25">
      <c r="A2269" s="5" t="s">
        <v>10</v>
      </c>
      <c r="B2269" s="5">
        <v>7346</v>
      </c>
      <c r="C2269" s="6" t="s">
        <v>2303</v>
      </c>
      <c r="D2269" s="7" t="s">
        <v>1</v>
      </c>
      <c r="E2269" s="8">
        <v>18596</v>
      </c>
    </row>
    <row r="2270" spans="1:5" ht="47.25" hidden="1" x14ac:dyDescent="0.25">
      <c r="A2270" s="5" t="s">
        <v>10</v>
      </c>
      <c r="B2270" s="5">
        <v>7347</v>
      </c>
      <c r="C2270" s="6" t="s">
        <v>2304</v>
      </c>
      <c r="D2270" s="7" t="s">
        <v>22</v>
      </c>
      <c r="E2270" s="8">
        <v>2181751</v>
      </c>
    </row>
    <row r="2271" spans="1:5" ht="63" hidden="1" x14ac:dyDescent="0.25">
      <c r="A2271" s="5" t="s">
        <v>10</v>
      </c>
      <c r="B2271" s="5">
        <v>7348</v>
      </c>
      <c r="C2271" s="6" t="s">
        <v>2305</v>
      </c>
      <c r="D2271" s="7" t="s">
        <v>0</v>
      </c>
      <c r="E2271" s="8">
        <v>558540</v>
      </c>
    </row>
    <row r="2272" spans="1:5" ht="47.25" hidden="1" x14ac:dyDescent="0.25">
      <c r="A2272" s="5" t="s">
        <v>10</v>
      </c>
      <c r="B2272" s="5">
        <v>7349</v>
      </c>
      <c r="C2272" s="6" t="s">
        <v>2306</v>
      </c>
      <c r="D2272" s="7" t="s">
        <v>0</v>
      </c>
      <c r="E2272" s="8">
        <v>543072</v>
      </c>
    </row>
    <row r="2273" spans="1:5" ht="47.25" hidden="1" x14ac:dyDescent="0.25">
      <c r="A2273" s="5" t="s">
        <v>10</v>
      </c>
      <c r="B2273" s="5">
        <v>7351</v>
      </c>
      <c r="C2273" s="6" t="s">
        <v>2307</v>
      </c>
      <c r="D2273" s="7" t="s">
        <v>0</v>
      </c>
      <c r="E2273" s="8">
        <v>560276</v>
      </c>
    </row>
    <row r="2274" spans="1:5" ht="47.25" hidden="1" x14ac:dyDescent="0.25">
      <c r="A2274" s="5" t="s">
        <v>10</v>
      </c>
      <c r="B2274" s="5">
        <v>7353</v>
      </c>
      <c r="C2274" s="6" t="s">
        <v>2308</v>
      </c>
      <c r="D2274" s="7" t="s">
        <v>22</v>
      </c>
      <c r="E2274" s="8">
        <v>1184896</v>
      </c>
    </row>
    <row r="2275" spans="1:5" ht="31.5" hidden="1" x14ac:dyDescent="0.25">
      <c r="A2275" s="5" t="s">
        <v>10</v>
      </c>
      <c r="B2275" s="5">
        <v>7354</v>
      </c>
      <c r="C2275" s="6" t="s">
        <v>2309</v>
      </c>
      <c r="D2275" s="7" t="s">
        <v>22</v>
      </c>
      <c r="E2275" s="8">
        <v>1284285</v>
      </c>
    </row>
    <row r="2276" spans="1:5" ht="31.5" hidden="1" x14ac:dyDescent="0.25">
      <c r="A2276" s="5" t="s">
        <v>10</v>
      </c>
      <c r="B2276" s="5">
        <v>7355</v>
      </c>
      <c r="C2276" s="6" t="s">
        <v>2310</v>
      </c>
      <c r="D2276" s="7" t="s">
        <v>22</v>
      </c>
      <c r="E2276" s="8">
        <v>205396</v>
      </c>
    </row>
    <row r="2277" spans="1:5" ht="31.5" hidden="1" x14ac:dyDescent="0.25">
      <c r="A2277" s="5" t="s">
        <v>10</v>
      </c>
      <c r="B2277" s="5">
        <v>7356</v>
      </c>
      <c r="C2277" s="6" t="s">
        <v>2311</v>
      </c>
      <c r="D2277" s="7" t="s">
        <v>22</v>
      </c>
      <c r="E2277" s="8">
        <v>1454579</v>
      </c>
    </row>
    <row r="2278" spans="1:5" ht="31.5" hidden="1" x14ac:dyDescent="0.25">
      <c r="A2278" s="5" t="s">
        <v>10</v>
      </c>
      <c r="B2278" s="5">
        <v>7357</v>
      </c>
      <c r="C2278" s="6" t="s">
        <v>2312</v>
      </c>
      <c r="D2278" s="7" t="s">
        <v>22</v>
      </c>
      <c r="E2278" s="8">
        <v>256998</v>
      </c>
    </row>
    <row r="2279" spans="1:5" ht="31.5" hidden="1" x14ac:dyDescent="0.25">
      <c r="A2279" s="5" t="s">
        <v>10</v>
      </c>
      <c r="B2279" s="5">
        <v>7358</v>
      </c>
      <c r="C2279" s="6" t="s">
        <v>2313</v>
      </c>
      <c r="D2279" s="7" t="s">
        <v>22</v>
      </c>
      <c r="E2279" s="8">
        <v>197241</v>
      </c>
    </row>
    <row r="2280" spans="1:5" ht="47.25" hidden="1" x14ac:dyDescent="0.25">
      <c r="A2280" s="5" t="s">
        <v>10</v>
      </c>
      <c r="B2280" s="5">
        <v>7359</v>
      </c>
      <c r="C2280" s="6" t="s">
        <v>2314</v>
      </c>
      <c r="D2280" s="7" t="s">
        <v>22</v>
      </c>
      <c r="E2280" s="8">
        <v>282433</v>
      </c>
    </row>
    <row r="2281" spans="1:5" ht="31.5" hidden="1" x14ac:dyDescent="0.25">
      <c r="A2281" s="5" t="s">
        <v>10</v>
      </c>
      <c r="B2281" s="5">
        <v>7362</v>
      </c>
      <c r="C2281" s="6" t="s">
        <v>2315</v>
      </c>
      <c r="D2281" s="7" t="s">
        <v>1</v>
      </c>
      <c r="E2281" s="8">
        <v>9133</v>
      </c>
    </row>
    <row r="2282" spans="1:5" ht="47.25" hidden="1" x14ac:dyDescent="0.25">
      <c r="A2282" s="5" t="s">
        <v>10</v>
      </c>
      <c r="B2282" s="5">
        <v>7364</v>
      </c>
      <c r="C2282" s="6" t="s">
        <v>2316</v>
      </c>
      <c r="D2282" s="7" t="s">
        <v>0</v>
      </c>
      <c r="E2282" s="8">
        <v>68492</v>
      </c>
    </row>
    <row r="2283" spans="1:5" ht="63" hidden="1" x14ac:dyDescent="0.25">
      <c r="A2283" s="5" t="s">
        <v>10</v>
      </c>
      <c r="B2283" s="5">
        <v>7365</v>
      </c>
      <c r="C2283" s="6" t="s">
        <v>2317</v>
      </c>
      <c r="D2283" s="7" t="s">
        <v>22</v>
      </c>
      <c r="E2283" s="8">
        <v>732043</v>
      </c>
    </row>
    <row r="2284" spans="1:5" ht="63" hidden="1" x14ac:dyDescent="0.25">
      <c r="A2284" s="5" t="s">
        <v>10</v>
      </c>
      <c r="B2284" s="5">
        <v>7366</v>
      </c>
      <c r="C2284" s="6" t="s">
        <v>2318</v>
      </c>
      <c r="D2284" s="7" t="s">
        <v>22</v>
      </c>
      <c r="E2284" s="8">
        <v>223356</v>
      </c>
    </row>
    <row r="2285" spans="1:5" ht="15.75" hidden="1" x14ac:dyDescent="0.25">
      <c r="A2285" s="5" t="s">
        <v>10</v>
      </c>
      <c r="B2285" s="5">
        <v>7368</v>
      </c>
      <c r="C2285" s="6" t="s">
        <v>2319</v>
      </c>
      <c r="D2285" s="7" t="s">
        <v>1</v>
      </c>
      <c r="E2285" s="8">
        <v>35186</v>
      </c>
    </row>
    <row r="2286" spans="1:5" ht="31.5" hidden="1" x14ac:dyDescent="0.25">
      <c r="A2286" s="5" t="s">
        <v>10</v>
      </c>
      <c r="B2286" s="5">
        <v>7369</v>
      </c>
      <c r="C2286" s="6" t="s">
        <v>2320</v>
      </c>
      <c r="D2286" s="7" t="s">
        <v>19</v>
      </c>
      <c r="E2286" s="8">
        <v>7372</v>
      </c>
    </row>
    <row r="2287" spans="1:5" ht="31.5" hidden="1" x14ac:dyDescent="0.25">
      <c r="A2287" s="5" t="s">
        <v>10</v>
      </c>
      <c r="B2287" s="5">
        <v>7370</v>
      </c>
      <c r="C2287" s="6" t="s">
        <v>2321</v>
      </c>
      <c r="D2287" s="7" t="s">
        <v>22</v>
      </c>
      <c r="E2287" s="8">
        <v>967642</v>
      </c>
    </row>
    <row r="2288" spans="1:5" ht="31.5" hidden="1" x14ac:dyDescent="0.25">
      <c r="A2288" s="5" t="s">
        <v>10</v>
      </c>
      <c r="B2288" s="5">
        <v>7371</v>
      </c>
      <c r="C2288" s="6" t="s">
        <v>2322</v>
      </c>
      <c r="D2288" s="7" t="s">
        <v>22</v>
      </c>
      <c r="E2288" s="8">
        <v>1148495</v>
      </c>
    </row>
    <row r="2289" spans="1:5" ht="31.5" hidden="1" x14ac:dyDescent="0.25">
      <c r="A2289" s="5" t="s">
        <v>10</v>
      </c>
      <c r="B2289" s="5">
        <v>7372</v>
      </c>
      <c r="C2289" s="6" t="s">
        <v>2323</v>
      </c>
      <c r="D2289" s="7" t="s">
        <v>22</v>
      </c>
      <c r="E2289" s="8">
        <v>2957090</v>
      </c>
    </row>
    <row r="2290" spans="1:5" ht="31.5" hidden="1" x14ac:dyDescent="0.25">
      <c r="A2290" s="5" t="s">
        <v>10</v>
      </c>
      <c r="B2290" s="5">
        <v>7374</v>
      </c>
      <c r="C2290" s="6" t="s">
        <v>2324</v>
      </c>
      <c r="D2290" s="7" t="s">
        <v>22</v>
      </c>
      <c r="E2290" s="8">
        <v>30944</v>
      </c>
    </row>
    <row r="2291" spans="1:5" ht="31.5" hidden="1" x14ac:dyDescent="0.25">
      <c r="A2291" s="5" t="s">
        <v>10</v>
      </c>
      <c r="B2291" s="5">
        <v>7375</v>
      </c>
      <c r="C2291" s="6" t="s">
        <v>2325</v>
      </c>
      <c r="D2291" s="7" t="s">
        <v>22</v>
      </c>
      <c r="E2291" s="8">
        <v>821234</v>
      </c>
    </row>
    <row r="2292" spans="1:5" ht="31.5" hidden="1" x14ac:dyDescent="0.25">
      <c r="A2292" s="5" t="s">
        <v>10</v>
      </c>
      <c r="B2292" s="5">
        <v>7376</v>
      </c>
      <c r="C2292" s="6" t="s">
        <v>2326</v>
      </c>
      <c r="D2292" s="7" t="s">
        <v>22</v>
      </c>
      <c r="E2292" s="8">
        <v>1015983</v>
      </c>
    </row>
    <row r="2293" spans="1:5" ht="47.25" hidden="1" x14ac:dyDescent="0.25">
      <c r="A2293" s="5" t="s">
        <v>10</v>
      </c>
      <c r="B2293" s="5">
        <v>7377</v>
      </c>
      <c r="C2293" s="6" t="s">
        <v>2327</v>
      </c>
      <c r="D2293" s="7" t="s">
        <v>22</v>
      </c>
      <c r="E2293" s="8">
        <v>703397</v>
      </c>
    </row>
    <row r="2294" spans="1:5" ht="47.25" hidden="1" x14ac:dyDescent="0.25">
      <c r="A2294" s="5" t="s">
        <v>10</v>
      </c>
      <c r="B2294" s="5">
        <v>7378</v>
      </c>
      <c r="C2294" s="6" t="s">
        <v>2328</v>
      </c>
      <c r="D2294" s="7" t="s">
        <v>1</v>
      </c>
      <c r="E2294" s="8">
        <v>18368</v>
      </c>
    </row>
    <row r="2295" spans="1:5" ht="47.25" hidden="1" x14ac:dyDescent="0.25">
      <c r="A2295" s="5" t="s">
        <v>10</v>
      </c>
      <c r="B2295" s="5">
        <v>7379</v>
      </c>
      <c r="C2295" s="6" t="s">
        <v>2329</v>
      </c>
      <c r="D2295" s="7" t="s">
        <v>22</v>
      </c>
      <c r="E2295" s="8">
        <v>255502</v>
      </c>
    </row>
    <row r="2296" spans="1:5" ht="31.5" hidden="1" x14ac:dyDescent="0.25">
      <c r="A2296" s="5" t="s">
        <v>10</v>
      </c>
      <c r="B2296" s="5">
        <v>7380</v>
      </c>
      <c r="C2296" s="6" t="s">
        <v>2330</v>
      </c>
      <c r="D2296" s="7" t="s">
        <v>3</v>
      </c>
      <c r="E2296" s="8">
        <v>11749</v>
      </c>
    </row>
    <row r="2297" spans="1:5" ht="47.25" hidden="1" x14ac:dyDescent="0.25">
      <c r="A2297" s="5" t="s">
        <v>10</v>
      </c>
      <c r="B2297" s="5">
        <v>7381</v>
      </c>
      <c r="C2297" s="6" t="s">
        <v>2331</v>
      </c>
      <c r="D2297" s="7" t="s">
        <v>22</v>
      </c>
      <c r="E2297" s="8">
        <v>2261000</v>
      </c>
    </row>
    <row r="2298" spans="1:5" ht="63" hidden="1" x14ac:dyDescent="0.25">
      <c r="A2298" s="5" t="s">
        <v>10</v>
      </c>
      <c r="B2298" s="5">
        <v>7382</v>
      </c>
      <c r="C2298" s="6" t="s">
        <v>2332</v>
      </c>
      <c r="D2298" s="7" t="s">
        <v>22</v>
      </c>
      <c r="E2298" s="8">
        <v>6247500</v>
      </c>
    </row>
    <row r="2299" spans="1:5" ht="31.5" hidden="1" x14ac:dyDescent="0.25">
      <c r="A2299" s="5" t="s">
        <v>10</v>
      </c>
      <c r="B2299" s="5">
        <v>7384</v>
      </c>
      <c r="C2299" s="6" t="s">
        <v>2333</v>
      </c>
      <c r="D2299" s="7" t="s">
        <v>22</v>
      </c>
      <c r="E2299" s="8">
        <v>5955467</v>
      </c>
    </row>
    <row r="2300" spans="1:5" ht="15.75" hidden="1" x14ac:dyDescent="0.25">
      <c r="A2300" s="5" t="s">
        <v>10</v>
      </c>
      <c r="B2300" s="5">
        <v>7387</v>
      </c>
      <c r="C2300" s="6" t="s">
        <v>2334</v>
      </c>
      <c r="D2300" s="7" t="s">
        <v>368</v>
      </c>
      <c r="E2300" s="8">
        <v>4075</v>
      </c>
    </row>
    <row r="2301" spans="1:5" ht="31.5" hidden="1" x14ac:dyDescent="0.25">
      <c r="A2301" s="5" t="s">
        <v>10</v>
      </c>
      <c r="B2301" s="5">
        <v>7388</v>
      </c>
      <c r="C2301" s="6" t="s">
        <v>2335</v>
      </c>
      <c r="D2301" s="7" t="s">
        <v>19</v>
      </c>
      <c r="E2301" s="8">
        <v>3039483</v>
      </c>
    </row>
    <row r="2302" spans="1:5" ht="31.5" hidden="1" x14ac:dyDescent="0.25">
      <c r="A2302" s="5" t="s">
        <v>10</v>
      </c>
      <c r="B2302" s="5">
        <v>7389</v>
      </c>
      <c r="C2302" s="6" t="s">
        <v>2336</v>
      </c>
      <c r="D2302" s="7" t="s">
        <v>2337</v>
      </c>
      <c r="E2302" s="8">
        <v>4302349</v>
      </c>
    </row>
    <row r="2303" spans="1:5" ht="47.25" hidden="1" x14ac:dyDescent="0.25">
      <c r="A2303" s="5" t="s">
        <v>10</v>
      </c>
      <c r="B2303" s="5">
        <v>7390</v>
      </c>
      <c r="C2303" s="6" t="s">
        <v>2338</v>
      </c>
      <c r="D2303" s="7" t="s">
        <v>19</v>
      </c>
      <c r="E2303" s="8">
        <v>39024</v>
      </c>
    </row>
    <row r="2304" spans="1:5" ht="15.75" hidden="1" x14ac:dyDescent="0.25">
      <c r="A2304" s="5" t="s">
        <v>10</v>
      </c>
      <c r="B2304" s="5">
        <v>7391</v>
      </c>
      <c r="C2304" s="6" t="s">
        <v>2339</v>
      </c>
      <c r="D2304" s="7" t="s">
        <v>22</v>
      </c>
      <c r="E2304" s="8">
        <v>6444916</v>
      </c>
    </row>
    <row r="2305" spans="1:5" ht="15.75" hidden="1" x14ac:dyDescent="0.25">
      <c r="A2305" s="5" t="s">
        <v>10</v>
      </c>
      <c r="B2305" s="5">
        <v>7392</v>
      </c>
      <c r="C2305" s="6" t="s">
        <v>2340</v>
      </c>
      <c r="D2305" s="7" t="s">
        <v>22</v>
      </c>
      <c r="E2305" s="8">
        <v>1194036</v>
      </c>
    </row>
    <row r="2306" spans="1:5" ht="47.25" hidden="1" x14ac:dyDescent="0.25">
      <c r="A2306" s="5" t="s">
        <v>10</v>
      </c>
      <c r="B2306" s="5">
        <v>7393</v>
      </c>
      <c r="C2306" s="6" t="s">
        <v>2341</v>
      </c>
      <c r="D2306" s="7" t="s">
        <v>22</v>
      </c>
      <c r="E2306" s="8">
        <v>6161891</v>
      </c>
    </row>
    <row r="2307" spans="1:5" ht="15.75" hidden="1" x14ac:dyDescent="0.25">
      <c r="A2307" s="5" t="s">
        <v>10</v>
      </c>
      <c r="B2307" s="5">
        <v>7395</v>
      </c>
      <c r="C2307" s="6" t="s">
        <v>2342</v>
      </c>
      <c r="D2307" s="7" t="s">
        <v>22</v>
      </c>
      <c r="E2307" s="8">
        <v>1485932</v>
      </c>
    </row>
    <row r="2308" spans="1:5" ht="15.75" hidden="1" x14ac:dyDescent="0.25">
      <c r="A2308" s="5" t="s">
        <v>10</v>
      </c>
      <c r="B2308" s="5">
        <v>7396</v>
      </c>
      <c r="C2308" s="6" t="s">
        <v>2343</v>
      </c>
      <c r="D2308" s="7" t="s">
        <v>22</v>
      </c>
      <c r="E2308" s="8">
        <v>229879</v>
      </c>
    </row>
    <row r="2309" spans="1:5" ht="31.5" hidden="1" x14ac:dyDescent="0.25">
      <c r="A2309" s="5" t="s">
        <v>10</v>
      </c>
      <c r="B2309" s="5">
        <v>7397</v>
      </c>
      <c r="C2309" s="6" t="s">
        <v>2344</v>
      </c>
      <c r="D2309" s="7" t="s">
        <v>22</v>
      </c>
      <c r="E2309" s="8">
        <v>446250</v>
      </c>
    </row>
    <row r="2310" spans="1:5" ht="31.5" hidden="1" x14ac:dyDescent="0.25">
      <c r="A2310" s="5" t="s">
        <v>10</v>
      </c>
      <c r="B2310" s="5">
        <v>7398</v>
      </c>
      <c r="C2310" s="6" t="s">
        <v>2345</v>
      </c>
      <c r="D2310" s="7" t="s">
        <v>22</v>
      </c>
      <c r="E2310" s="8">
        <v>446250</v>
      </c>
    </row>
    <row r="2311" spans="1:5" ht="63" hidden="1" x14ac:dyDescent="0.25">
      <c r="A2311" s="5" t="s">
        <v>10</v>
      </c>
      <c r="B2311" s="5">
        <v>7399</v>
      </c>
      <c r="C2311" s="6" t="s">
        <v>2346</v>
      </c>
      <c r="D2311" s="7" t="s">
        <v>22</v>
      </c>
      <c r="E2311" s="8">
        <v>657263</v>
      </c>
    </row>
    <row r="2312" spans="1:5" ht="31.5" hidden="1" x14ac:dyDescent="0.25">
      <c r="A2312" s="5" t="s">
        <v>10</v>
      </c>
      <c r="B2312" s="5">
        <v>7400</v>
      </c>
      <c r="C2312" s="6" t="s">
        <v>2347</v>
      </c>
      <c r="D2312" s="7" t="s">
        <v>22</v>
      </c>
      <c r="E2312" s="8">
        <v>470050</v>
      </c>
    </row>
    <row r="2313" spans="1:5" ht="63" hidden="1" x14ac:dyDescent="0.25">
      <c r="A2313" s="5" t="s">
        <v>10</v>
      </c>
      <c r="B2313" s="5">
        <v>7401</v>
      </c>
      <c r="C2313" s="6" t="s">
        <v>2348</v>
      </c>
      <c r="D2313" s="7" t="s">
        <v>22</v>
      </c>
      <c r="E2313" s="8">
        <v>691059</v>
      </c>
    </row>
    <row r="2314" spans="1:5" ht="31.5" hidden="1" x14ac:dyDescent="0.25">
      <c r="A2314" s="5" t="s">
        <v>10</v>
      </c>
      <c r="B2314" s="5">
        <v>7406</v>
      </c>
      <c r="C2314" s="6" t="s">
        <v>2349</v>
      </c>
      <c r="D2314" s="7" t="s">
        <v>22</v>
      </c>
      <c r="E2314" s="8">
        <v>470883</v>
      </c>
    </row>
    <row r="2315" spans="1:5" ht="47.25" hidden="1" x14ac:dyDescent="0.25">
      <c r="A2315" s="5" t="s">
        <v>10</v>
      </c>
      <c r="B2315" s="5">
        <v>7407</v>
      </c>
      <c r="C2315" s="6" t="s">
        <v>2350</v>
      </c>
      <c r="D2315" s="7" t="s">
        <v>22</v>
      </c>
      <c r="E2315" s="8">
        <v>479834</v>
      </c>
    </row>
    <row r="2316" spans="1:5" ht="31.5" hidden="1" x14ac:dyDescent="0.25">
      <c r="A2316" s="5" t="s">
        <v>10</v>
      </c>
      <c r="B2316" s="5">
        <v>7408</v>
      </c>
      <c r="C2316" s="6" t="s">
        <v>2351</v>
      </c>
      <c r="D2316" s="7" t="s">
        <v>22</v>
      </c>
      <c r="E2316" s="8">
        <v>486563</v>
      </c>
    </row>
    <row r="2317" spans="1:5" ht="63" hidden="1" x14ac:dyDescent="0.25">
      <c r="A2317" s="5" t="s">
        <v>10</v>
      </c>
      <c r="B2317" s="5">
        <v>7409</v>
      </c>
      <c r="C2317" s="6" t="s">
        <v>2352</v>
      </c>
      <c r="D2317" s="7" t="s">
        <v>22</v>
      </c>
      <c r="E2317" s="8">
        <v>2178257</v>
      </c>
    </row>
    <row r="2318" spans="1:5" ht="63" hidden="1" x14ac:dyDescent="0.25">
      <c r="A2318" s="5" t="s">
        <v>10</v>
      </c>
      <c r="B2318" s="5">
        <v>7410</v>
      </c>
      <c r="C2318" s="6" t="s">
        <v>2353</v>
      </c>
      <c r="D2318" s="7" t="s">
        <v>22</v>
      </c>
      <c r="E2318" s="8">
        <v>1249981</v>
      </c>
    </row>
    <row r="2319" spans="1:5" ht="63" hidden="1" x14ac:dyDescent="0.25">
      <c r="A2319" s="5" t="s">
        <v>10</v>
      </c>
      <c r="B2319" s="5">
        <v>7411</v>
      </c>
      <c r="C2319" s="6" t="s">
        <v>2354</v>
      </c>
      <c r="D2319" s="7" t="s">
        <v>22</v>
      </c>
      <c r="E2319" s="8">
        <v>844249</v>
      </c>
    </row>
    <row r="2320" spans="1:5" ht="31.5" hidden="1" x14ac:dyDescent="0.25">
      <c r="A2320" s="5" t="s">
        <v>10</v>
      </c>
      <c r="B2320" s="5">
        <v>7412</v>
      </c>
      <c r="C2320" s="6" t="s">
        <v>2355</v>
      </c>
      <c r="D2320" s="7" t="s">
        <v>22</v>
      </c>
      <c r="E2320" s="8">
        <v>813768</v>
      </c>
    </row>
    <row r="2321" spans="1:5" ht="47.25" hidden="1" x14ac:dyDescent="0.25">
      <c r="A2321" s="5" t="s">
        <v>10</v>
      </c>
      <c r="B2321" s="5">
        <v>7413</v>
      </c>
      <c r="C2321" s="6" t="s">
        <v>2356</v>
      </c>
      <c r="D2321" s="7" t="s">
        <v>22</v>
      </c>
      <c r="E2321" s="8">
        <v>1450063</v>
      </c>
    </row>
    <row r="2322" spans="1:5" ht="31.5" hidden="1" x14ac:dyDescent="0.25">
      <c r="A2322" s="5" t="s">
        <v>10</v>
      </c>
      <c r="B2322" s="5">
        <v>7414</v>
      </c>
      <c r="C2322" s="6" t="s">
        <v>2357</v>
      </c>
      <c r="D2322" s="7" t="s">
        <v>22</v>
      </c>
      <c r="E2322" s="8">
        <v>1527549</v>
      </c>
    </row>
    <row r="2323" spans="1:5" ht="15.75" hidden="1" x14ac:dyDescent="0.25">
      <c r="A2323" s="5" t="s">
        <v>10</v>
      </c>
      <c r="B2323" s="5">
        <v>7415</v>
      </c>
      <c r="C2323" s="6" t="s">
        <v>2358</v>
      </c>
      <c r="D2323" s="7" t="s">
        <v>22</v>
      </c>
      <c r="E2323" s="8">
        <v>729304</v>
      </c>
    </row>
    <row r="2324" spans="1:5" ht="47.25" hidden="1" x14ac:dyDescent="0.25">
      <c r="A2324" s="5" t="s">
        <v>10</v>
      </c>
      <c r="B2324" s="5">
        <v>7417</v>
      </c>
      <c r="C2324" s="6" t="s">
        <v>2359</v>
      </c>
      <c r="D2324" s="7" t="s">
        <v>0</v>
      </c>
      <c r="E2324" s="8">
        <v>552589</v>
      </c>
    </row>
    <row r="2325" spans="1:5" ht="15.75" hidden="1" x14ac:dyDescent="0.25">
      <c r="A2325" s="5" t="s">
        <v>10</v>
      </c>
      <c r="B2325" s="5">
        <v>7419</v>
      </c>
      <c r="C2325" s="6" t="s">
        <v>2360</v>
      </c>
      <c r="D2325" s="7" t="s">
        <v>22</v>
      </c>
      <c r="E2325" s="8">
        <v>173342</v>
      </c>
    </row>
    <row r="2326" spans="1:5" ht="15.75" hidden="1" x14ac:dyDescent="0.25">
      <c r="A2326" s="5" t="s">
        <v>10</v>
      </c>
      <c r="B2326" s="5">
        <v>7420</v>
      </c>
      <c r="C2326" s="6" t="s">
        <v>2361</v>
      </c>
      <c r="D2326" s="7" t="s">
        <v>22</v>
      </c>
      <c r="E2326" s="8">
        <v>1030747</v>
      </c>
    </row>
    <row r="2327" spans="1:5" ht="15.75" hidden="1" x14ac:dyDescent="0.25">
      <c r="A2327" s="5" t="s">
        <v>10</v>
      </c>
      <c r="B2327" s="5">
        <v>7421</v>
      </c>
      <c r="C2327" s="6" t="s">
        <v>2362</v>
      </c>
      <c r="D2327" s="7" t="s">
        <v>22</v>
      </c>
      <c r="E2327" s="8">
        <v>933854</v>
      </c>
    </row>
    <row r="2328" spans="1:5" ht="47.25" hidden="1" x14ac:dyDescent="0.25">
      <c r="A2328" s="5" t="s">
        <v>10</v>
      </c>
      <c r="B2328" s="5">
        <v>7422</v>
      </c>
      <c r="C2328" s="6" t="s">
        <v>2363</v>
      </c>
      <c r="D2328" s="7" t="s">
        <v>22</v>
      </c>
      <c r="E2328" s="8">
        <v>1733973</v>
      </c>
    </row>
    <row r="2329" spans="1:5" ht="15.75" hidden="1" x14ac:dyDescent="0.25">
      <c r="A2329" s="5" t="s">
        <v>10</v>
      </c>
      <c r="B2329" s="5">
        <v>7423</v>
      </c>
      <c r="C2329" s="6" t="s">
        <v>2364</v>
      </c>
      <c r="D2329" s="7" t="s">
        <v>22</v>
      </c>
      <c r="E2329" s="8">
        <v>456365</v>
      </c>
    </row>
    <row r="2330" spans="1:5" ht="31.5" hidden="1" x14ac:dyDescent="0.25">
      <c r="A2330" s="5" t="s">
        <v>10</v>
      </c>
      <c r="B2330" s="5">
        <v>7424</v>
      </c>
      <c r="C2330" s="6" t="s">
        <v>2365</v>
      </c>
      <c r="D2330" s="7" t="s">
        <v>22</v>
      </c>
      <c r="E2330" s="8">
        <v>2397379</v>
      </c>
    </row>
    <row r="2331" spans="1:5" ht="47.25" hidden="1" x14ac:dyDescent="0.25">
      <c r="A2331" s="5" t="s">
        <v>10</v>
      </c>
      <c r="B2331" s="5">
        <v>7425</v>
      </c>
      <c r="C2331" s="6" t="s">
        <v>2366</v>
      </c>
      <c r="D2331" s="7" t="s">
        <v>22</v>
      </c>
      <c r="E2331" s="8">
        <v>2603800</v>
      </c>
    </row>
    <row r="2332" spans="1:5" ht="47.25" hidden="1" x14ac:dyDescent="0.25">
      <c r="A2332" s="5" t="s">
        <v>10</v>
      </c>
      <c r="B2332" s="5">
        <v>7426</v>
      </c>
      <c r="C2332" s="6" t="s">
        <v>2367</v>
      </c>
      <c r="D2332" s="7" t="s">
        <v>0</v>
      </c>
      <c r="E2332" s="8">
        <v>554882</v>
      </c>
    </row>
    <row r="2333" spans="1:5" ht="15.75" hidden="1" x14ac:dyDescent="0.25">
      <c r="A2333" s="5" t="s">
        <v>10</v>
      </c>
      <c r="B2333" s="5">
        <v>7427</v>
      </c>
      <c r="C2333" s="6" t="s">
        <v>2368</v>
      </c>
      <c r="D2333" s="7" t="s">
        <v>22</v>
      </c>
      <c r="E2333" s="8">
        <v>1603807</v>
      </c>
    </row>
    <row r="2334" spans="1:5" ht="15.75" hidden="1" x14ac:dyDescent="0.25">
      <c r="A2334" s="5" t="s">
        <v>10</v>
      </c>
      <c r="B2334" s="5">
        <v>7428</v>
      </c>
      <c r="C2334" s="6" t="s">
        <v>2369</v>
      </c>
      <c r="D2334" s="7" t="s">
        <v>22</v>
      </c>
      <c r="E2334" s="8">
        <v>1418166</v>
      </c>
    </row>
    <row r="2335" spans="1:5" ht="47.25" hidden="1" x14ac:dyDescent="0.25">
      <c r="A2335" s="5" t="s">
        <v>10</v>
      </c>
      <c r="B2335" s="5">
        <v>7429</v>
      </c>
      <c r="C2335" s="6" t="s">
        <v>2370</v>
      </c>
      <c r="D2335" s="7" t="s">
        <v>22</v>
      </c>
      <c r="E2335" s="8">
        <v>2659331</v>
      </c>
    </row>
    <row r="2336" spans="1:5" ht="47.25" hidden="1" x14ac:dyDescent="0.25">
      <c r="A2336" s="5" t="s">
        <v>10</v>
      </c>
      <c r="B2336" s="5">
        <v>7430</v>
      </c>
      <c r="C2336" s="6" t="s">
        <v>2371</v>
      </c>
      <c r="D2336" s="7" t="s">
        <v>22</v>
      </c>
      <c r="E2336" s="8">
        <v>110022</v>
      </c>
    </row>
    <row r="2337" spans="1:5" ht="63" hidden="1" x14ac:dyDescent="0.25">
      <c r="A2337" s="5" t="s">
        <v>10</v>
      </c>
      <c r="B2337" s="5">
        <v>7431</v>
      </c>
      <c r="C2337" s="6" t="s">
        <v>2372</v>
      </c>
      <c r="D2337" s="7" t="s">
        <v>19</v>
      </c>
      <c r="E2337" s="8">
        <v>842354</v>
      </c>
    </row>
    <row r="2338" spans="1:5" ht="31.5" hidden="1" x14ac:dyDescent="0.25">
      <c r="A2338" s="5" t="s">
        <v>10</v>
      </c>
      <c r="B2338" s="5">
        <v>7432</v>
      </c>
      <c r="C2338" s="6" t="s">
        <v>2373</v>
      </c>
      <c r="D2338" s="7" t="s">
        <v>19</v>
      </c>
      <c r="E2338" s="8">
        <v>444393</v>
      </c>
    </row>
    <row r="2339" spans="1:5" ht="31.5" hidden="1" x14ac:dyDescent="0.25">
      <c r="A2339" s="5" t="s">
        <v>10</v>
      </c>
      <c r="B2339" s="5">
        <v>7433</v>
      </c>
      <c r="C2339" s="6" t="s">
        <v>2374</v>
      </c>
      <c r="D2339" s="7" t="s">
        <v>19</v>
      </c>
      <c r="E2339" s="8">
        <v>502210</v>
      </c>
    </row>
    <row r="2340" spans="1:5" ht="31.5" hidden="1" x14ac:dyDescent="0.25">
      <c r="A2340" s="5" t="s">
        <v>10</v>
      </c>
      <c r="B2340" s="5">
        <v>7434</v>
      </c>
      <c r="C2340" s="6" t="s">
        <v>2375</v>
      </c>
      <c r="D2340" s="7" t="s">
        <v>19</v>
      </c>
      <c r="E2340" s="8">
        <v>640483</v>
      </c>
    </row>
    <row r="2341" spans="1:5" ht="31.5" hidden="1" x14ac:dyDescent="0.25">
      <c r="A2341" s="5" t="s">
        <v>10</v>
      </c>
      <c r="B2341" s="5">
        <v>7435</v>
      </c>
      <c r="C2341" s="6" t="s">
        <v>2376</v>
      </c>
      <c r="D2341" s="7" t="s">
        <v>19</v>
      </c>
      <c r="E2341" s="8">
        <v>1148850</v>
      </c>
    </row>
    <row r="2342" spans="1:5" ht="31.5" hidden="1" x14ac:dyDescent="0.25">
      <c r="A2342" s="5" t="s">
        <v>10</v>
      </c>
      <c r="B2342" s="5">
        <v>7436</v>
      </c>
      <c r="C2342" s="6" t="s">
        <v>2377</v>
      </c>
      <c r="D2342" s="7" t="s">
        <v>22</v>
      </c>
      <c r="E2342" s="8">
        <v>996236</v>
      </c>
    </row>
    <row r="2343" spans="1:5" ht="47.25" hidden="1" x14ac:dyDescent="0.25">
      <c r="A2343" s="5" t="s">
        <v>10</v>
      </c>
      <c r="B2343" s="5">
        <v>7437</v>
      </c>
      <c r="C2343" s="6" t="s">
        <v>2378</v>
      </c>
      <c r="D2343" s="7" t="s">
        <v>0</v>
      </c>
      <c r="E2343" s="8">
        <v>671890</v>
      </c>
    </row>
    <row r="2344" spans="1:5" ht="47.25" hidden="1" x14ac:dyDescent="0.25">
      <c r="A2344" s="5" t="s">
        <v>10</v>
      </c>
      <c r="B2344" s="5">
        <v>7438</v>
      </c>
      <c r="C2344" s="6" t="s">
        <v>2379</v>
      </c>
      <c r="D2344" s="7" t="s">
        <v>22</v>
      </c>
      <c r="E2344" s="8">
        <v>1894052</v>
      </c>
    </row>
    <row r="2345" spans="1:5" ht="31.5" hidden="1" x14ac:dyDescent="0.25">
      <c r="A2345" s="5" t="s">
        <v>10</v>
      </c>
      <c r="B2345" s="5">
        <v>7439</v>
      </c>
      <c r="C2345" s="6" t="s">
        <v>2380</v>
      </c>
      <c r="D2345" s="7" t="s">
        <v>22</v>
      </c>
      <c r="E2345" s="8">
        <v>261512</v>
      </c>
    </row>
    <row r="2346" spans="1:5" ht="47.25" hidden="1" x14ac:dyDescent="0.25">
      <c r="A2346" s="5" t="s">
        <v>10</v>
      </c>
      <c r="B2346" s="5">
        <v>7440</v>
      </c>
      <c r="C2346" s="6" t="s">
        <v>2381</v>
      </c>
      <c r="D2346" s="7" t="s">
        <v>22</v>
      </c>
      <c r="E2346" s="8">
        <v>1883844</v>
      </c>
    </row>
    <row r="2347" spans="1:5" ht="47.25" hidden="1" x14ac:dyDescent="0.25">
      <c r="A2347" s="5" t="s">
        <v>10</v>
      </c>
      <c r="B2347" s="5">
        <v>7441</v>
      </c>
      <c r="C2347" s="6" t="s">
        <v>2382</v>
      </c>
      <c r="D2347" s="7" t="s">
        <v>22</v>
      </c>
      <c r="E2347" s="8">
        <v>1883844</v>
      </c>
    </row>
    <row r="2348" spans="1:5" ht="47.25" hidden="1" x14ac:dyDescent="0.25">
      <c r="A2348" s="5" t="s">
        <v>10</v>
      </c>
      <c r="B2348" s="5">
        <v>7442</v>
      </c>
      <c r="C2348" s="6" t="s">
        <v>2383</v>
      </c>
      <c r="D2348" s="7" t="s">
        <v>22</v>
      </c>
      <c r="E2348" s="8">
        <v>1894052</v>
      </c>
    </row>
    <row r="2349" spans="1:5" ht="31.5" hidden="1" x14ac:dyDescent="0.25">
      <c r="A2349" s="5" t="s">
        <v>10</v>
      </c>
      <c r="B2349" s="5">
        <v>7443</v>
      </c>
      <c r="C2349" s="6" t="s">
        <v>2384</v>
      </c>
      <c r="D2349" s="7" t="s">
        <v>19</v>
      </c>
      <c r="E2349" s="8">
        <v>40443</v>
      </c>
    </row>
    <row r="2350" spans="1:5" ht="31.5" hidden="1" x14ac:dyDescent="0.25">
      <c r="A2350" s="5" t="s">
        <v>10</v>
      </c>
      <c r="B2350" s="5">
        <v>7445</v>
      </c>
      <c r="C2350" s="6" t="s">
        <v>2385</v>
      </c>
      <c r="D2350" s="7" t="s">
        <v>1</v>
      </c>
      <c r="E2350" s="8">
        <v>175713</v>
      </c>
    </row>
    <row r="2351" spans="1:5" ht="31.5" hidden="1" x14ac:dyDescent="0.25">
      <c r="A2351" s="5" t="s">
        <v>10</v>
      </c>
      <c r="B2351" s="5">
        <v>7447</v>
      </c>
      <c r="C2351" s="6" t="s">
        <v>2386</v>
      </c>
      <c r="D2351" s="7" t="s">
        <v>19</v>
      </c>
      <c r="E2351" s="8">
        <v>2331490</v>
      </c>
    </row>
    <row r="2352" spans="1:5" ht="31.5" hidden="1" x14ac:dyDescent="0.25">
      <c r="A2352" s="5" t="s">
        <v>10</v>
      </c>
      <c r="B2352" s="5">
        <v>7448</v>
      </c>
      <c r="C2352" s="6" t="s">
        <v>2387</v>
      </c>
      <c r="D2352" s="7" t="s">
        <v>22</v>
      </c>
      <c r="E2352" s="8">
        <v>328948</v>
      </c>
    </row>
    <row r="2353" spans="1:5" ht="31.5" hidden="1" x14ac:dyDescent="0.25">
      <c r="A2353" s="5" t="s">
        <v>10</v>
      </c>
      <c r="B2353" s="5">
        <v>7451</v>
      </c>
      <c r="C2353" s="6" t="s">
        <v>2388</v>
      </c>
      <c r="D2353" s="7" t="s">
        <v>22</v>
      </c>
      <c r="E2353" s="8">
        <v>413438</v>
      </c>
    </row>
    <row r="2354" spans="1:5" ht="94.5" hidden="1" x14ac:dyDescent="0.25">
      <c r="A2354" s="5" t="s">
        <v>10</v>
      </c>
      <c r="B2354" s="5">
        <v>7452</v>
      </c>
      <c r="C2354" s="6" t="s">
        <v>2389</v>
      </c>
      <c r="D2354" s="7" t="s">
        <v>22</v>
      </c>
      <c r="E2354" s="8">
        <v>2598946</v>
      </c>
    </row>
    <row r="2355" spans="1:5" ht="31.5" hidden="1" x14ac:dyDescent="0.25">
      <c r="A2355" s="5" t="s">
        <v>10</v>
      </c>
      <c r="B2355" s="5">
        <v>7453</v>
      </c>
      <c r="C2355" s="6" t="s">
        <v>2390</v>
      </c>
      <c r="D2355" s="7" t="s">
        <v>22</v>
      </c>
      <c r="E2355" s="8">
        <v>880170</v>
      </c>
    </row>
    <row r="2356" spans="1:5" ht="15.75" hidden="1" x14ac:dyDescent="0.25">
      <c r="A2356" s="5" t="s">
        <v>10</v>
      </c>
      <c r="B2356" s="5">
        <v>7454</v>
      </c>
      <c r="C2356" s="6" t="s">
        <v>2391</v>
      </c>
      <c r="D2356" s="7" t="s">
        <v>22</v>
      </c>
      <c r="E2356" s="8">
        <v>1991851</v>
      </c>
    </row>
    <row r="2357" spans="1:5" ht="31.5" hidden="1" x14ac:dyDescent="0.25">
      <c r="A2357" s="5" t="s">
        <v>10</v>
      </c>
      <c r="B2357" s="5">
        <v>7455</v>
      </c>
      <c r="C2357" s="6" t="s">
        <v>2392</v>
      </c>
      <c r="D2357" s="7" t="s">
        <v>22</v>
      </c>
      <c r="E2357" s="8">
        <v>2159842</v>
      </c>
    </row>
    <row r="2358" spans="1:5" ht="94.5" hidden="1" x14ac:dyDescent="0.25">
      <c r="A2358" s="5" t="s">
        <v>10</v>
      </c>
      <c r="B2358" s="5">
        <v>7458</v>
      </c>
      <c r="C2358" s="6" t="s">
        <v>2393</v>
      </c>
      <c r="D2358" s="7" t="s">
        <v>22</v>
      </c>
      <c r="E2358" s="8">
        <v>7163770</v>
      </c>
    </row>
    <row r="2359" spans="1:5" ht="47.25" hidden="1" x14ac:dyDescent="0.25">
      <c r="A2359" s="5" t="s">
        <v>10</v>
      </c>
      <c r="B2359" s="5">
        <v>7459</v>
      </c>
      <c r="C2359" s="6" t="s">
        <v>2394</v>
      </c>
      <c r="D2359" s="7" t="s">
        <v>22</v>
      </c>
      <c r="E2359" s="8">
        <v>2553367</v>
      </c>
    </row>
    <row r="2360" spans="1:5" ht="94.5" hidden="1" x14ac:dyDescent="0.25">
      <c r="A2360" s="5" t="s">
        <v>10</v>
      </c>
      <c r="B2360" s="5">
        <v>7460</v>
      </c>
      <c r="C2360" s="6" t="s">
        <v>2395</v>
      </c>
      <c r="D2360" s="7" t="s">
        <v>22</v>
      </c>
      <c r="E2360" s="8">
        <v>3065206</v>
      </c>
    </row>
    <row r="2361" spans="1:5" ht="47.25" hidden="1" x14ac:dyDescent="0.25">
      <c r="A2361" s="5" t="s">
        <v>10</v>
      </c>
      <c r="B2361" s="5">
        <v>7462</v>
      </c>
      <c r="C2361" s="6" t="s">
        <v>2396</v>
      </c>
      <c r="D2361" s="7" t="s">
        <v>22</v>
      </c>
      <c r="E2361" s="8">
        <v>2133278</v>
      </c>
    </row>
    <row r="2362" spans="1:5" ht="94.5" hidden="1" x14ac:dyDescent="0.25">
      <c r="A2362" s="5" t="s">
        <v>10</v>
      </c>
      <c r="B2362" s="5">
        <v>7464</v>
      </c>
      <c r="C2362" s="6" t="s">
        <v>2397</v>
      </c>
      <c r="D2362" s="7" t="s">
        <v>22</v>
      </c>
      <c r="E2362" s="8">
        <v>3186929</v>
      </c>
    </row>
    <row r="2363" spans="1:5" ht="31.5" hidden="1" x14ac:dyDescent="0.25">
      <c r="A2363" s="5" t="s">
        <v>10</v>
      </c>
      <c r="B2363" s="5">
        <v>7465</v>
      </c>
      <c r="C2363" s="6" t="s">
        <v>2398</v>
      </c>
      <c r="D2363" s="7" t="s">
        <v>22</v>
      </c>
      <c r="E2363" s="8">
        <v>100831</v>
      </c>
    </row>
    <row r="2364" spans="1:5" ht="47.25" hidden="1" x14ac:dyDescent="0.25">
      <c r="A2364" s="5" t="s">
        <v>10</v>
      </c>
      <c r="B2364" s="5">
        <v>7468</v>
      </c>
      <c r="C2364" s="6" t="s">
        <v>2399</v>
      </c>
      <c r="D2364" s="7" t="s">
        <v>22</v>
      </c>
      <c r="E2364" s="8">
        <v>1803457</v>
      </c>
    </row>
    <row r="2365" spans="1:5" ht="63" hidden="1" x14ac:dyDescent="0.25">
      <c r="A2365" s="5" t="s">
        <v>10</v>
      </c>
      <c r="B2365" s="5">
        <v>7469</v>
      </c>
      <c r="C2365" s="6" t="s">
        <v>2400</v>
      </c>
      <c r="D2365" s="7" t="s">
        <v>22</v>
      </c>
      <c r="E2365" s="8">
        <v>293853</v>
      </c>
    </row>
    <row r="2366" spans="1:5" ht="63" hidden="1" x14ac:dyDescent="0.25">
      <c r="A2366" s="5" t="s">
        <v>10</v>
      </c>
      <c r="B2366" s="5">
        <v>7470</v>
      </c>
      <c r="C2366" s="6" t="s">
        <v>2401</v>
      </c>
      <c r="D2366" s="7" t="s">
        <v>22</v>
      </c>
      <c r="E2366" s="8">
        <v>267354</v>
      </c>
    </row>
    <row r="2367" spans="1:5" ht="15.75" hidden="1" x14ac:dyDescent="0.25">
      <c r="A2367" s="5" t="s">
        <v>10</v>
      </c>
      <c r="B2367" s="5">
        <v>7471</v>
      </c>
      <c r="C2367" s="6" t="s">
        <v>2402</v>
      </c>
      <c r="D2367" s="7" t="s">
        <v>22</v>
      </c>
      <c r="E2367" s="8">
        <v>2317945</v>
      </c>
    </row>
    <row r="2368" spans="1:5" ht="31.5" hidden="1" x14ac:dyDescent="0.25">
      <c r="A2368" s="5" t="s">
        <v>10</v>
      </c>
      <c r="B2368" s="5">
        <v>7472</v>
      </c>
      <c r="C2368" s="6" t="s">
        <v>2403</v>
      </c>
      <c r="D2368" s="7" t="s">
        <v>19</v>
      </c>
      <c r="E2368" s="8">
        <v>802124</v>
      </c>
    </row>
    <row r="2369" spans="1:5" ht="15.75" hidden="1" x14ac:dyDescent="0.25">
      <c r="A2369" s="5" t="s">
        <v>10</v>
      </c>
      <c r="B2369" s="5">
        <v>7473</v>
      </c>
      <c r="C2369" s="6" t="s">
        <v>2404</v>
      </c>
      <c r="D2369" s="7" t="s">
        <v>22</v>
      </c>
      <c r="E2369" s="8">
        <v>1903254</v>
      </c>
    </row>
    <row r="2370" spans="1:5" ht="31.5" hidden="1" x14ac:dyDescent="0.25">
      <c r="A2370" s="5" t="s">
        <v>10</v>
      </c>
      <c r="B2370" s="5">
        <v>7474</v>
      </c>
      <c r="C2370" s="6" t="s">
        <v>2405</v>
      </c>
      <c r="D2370" s="7" t="s">
        <v>19</v>
      </c>
      <c r="E2370" s="8">
        <v>1729851</v>
      </c>
    </row>
    <row r="2371" spans="1:5" ht="31.5" hidden="1" x14ac:dyDescent="0.25">
      <c r="A2371" s="5" t="s">
        <v>10</v>
      </c>
      <c r="B2371" s="5">
        <v>7477</v>
      </c>
      <c r="C2371" s="6" t="s">
        <v>2406</v>
      </c>
      <c r="D2371" s="7" t="s">
        <v>22</v>
      </c>
      <c r="E2371" s="8">
        <v>974966</v>
      </c>
    </row>
    <row r="2372" spans="1:5" ht="31.5" hidden="1" x14ac:dyDescent="0.25">
      <c r="A2372" s="5" t="s">
        <v>10</v>
      </c>
      <c r="B2372" s="5">
        <v>7480</v>
      </c>
      <c r="C2372" s="6" t="s">
        <v>2407</v>
      </c>
      <c r="D2372" s="7" t="s">
        <v>22</v>
      </c>
      <c r="E2372" s="8">
        <v>2174122</v>
      </c>
    </row>
    <row r="2373" spans="1:5" ht="31.5" hidden="1" x14ac:dyDescent="0.25">
      <c r="A2373" s="5" t="s">
        <v>10</v>
      </c>
      <c r="B2373" s="5">
        <v>7482</v>
      </c>
      <c r="C2373" s="6" t="s">
        <v>2408</v>
      </c>
      <c r="D2373" s="7" t="s">
        <v>22</v>
      </c>
      <c r="E2373" s="8">
        <v>3468842</v>
      </c>
    </row>
    <row r="2374" spans="1:5" ht="15.75" hidden="1" x14ac:dyDescent="0.25">
      <c r="A2374" s="5" t="s">
        <v>10</v>
      </c>
      <c r="B2374" s="5">
        <v>7483</v>
      </c>
      <c r="C2374" s="6" t="s">
        <v>2409</v>
      </c>
      <c r="D2374" s="7" t="s">
        <v>22</v>
      </c>
      <c r="E2374" s="8">
        <v>83508</v>
      </c>
    </row>
    <row r="2375" spans="1:5" ht="47.25" hidden="1" x14ac:dyDescent="0.25">
      <c r="A2375" s="5" t="s">
        <v>10</v>
      </c>
      <c r="B2375" s="5">
        <v>7485</v>
      </c>
      <c r="C2375" s="6" t="s">
        <v>2410</v>
      </c>
      <c r="D2375" s="7" t="s">
        <v>22</v>
      </c>
      <c r="E2375" s="8">
        <v>1451077</v>
      </c>
    </row>
    <row r="2376" spans="1:5" ht="31.5" hidden="1" x14ac:dyDescent="0.25">
      <c r="A2376" s="5" t="s">
        <v>10</v>
      </c>
      <c r="B2376" s="5">
        <v>7486</v>
      </c>
      <c r="C2376" s="6" t="s">
        <v>2411</v>
      </c>
      <c r="D2376" s="7" t="s">
        <v>22</v>
      </c>
      <c r="E2376" s="8">
        <v>7157842</v>
      </c>
    </row>
    <row r="2377" spans="1:5" ht="31.5" hidden="1" x14ac:dyDescent="0.25">
      <c r="A2377" s="5" t="s">
        <v>10</v>
      </c>
      <c r="B2377" s="5">
        <v>7487</v>
      </c>
      <c r="C2377" s="6" t="s">
        <v>2412</v>
      </c>
      <c r="D2377" s="7" t="s">
        <v>22</v>
      </c>
      <c r="E2377" s="8">
        <v>693340</v>
      </c>
    </row>
    <row r="2378" spans="1:5" ht="31.5" hidden="1" x14ac:dyDescent="0.25">
      <c r="A2378" s="5" t="s">
        <v>10</v>
      </c>
      <c r="B2378" s="5">
        <v>7488</v>
      </c>
      <c r="C2378" s="6" t="s">
        <v>2413</v>
      </c>
      <c r="D2378" s="7" t="s">
        <v>22</v>
      </c>
      <c r="E2378" s="8">
        <v>457468</v>
      </c>
    </row>
    <row r="2379" spans="1:5" ht="94.5" hidden="1" x14ac:dyDescent="0.25">
      <c r="A2379" s="5" t="s">
        <v>10</v>
      </c>
      <c r="B2379" s="5">
        <v>7492</v>
      </c>
      <c r="C2379" s="6" t="s">
        <v>2414</v>
      </c>
      <c r="D2379" s="7" t="s">
        <v>22</v>
      </c>
      <c r="E2379" s="8">
        <v>5398709</v>
      </c>
    </row>
    <row r="2380" spans="1:5" ht="15.75" hidden="1" x14ac:dyDescent="0.25">
      <c r="A2380" s="5" t="s">
        <v>10</v>
      </c>
      <c r="B2380" s="5">
        <v>7493</v>
      </c>
      <c r="C2380" s="6" t="s">
        <v>2415</v>
      </c>
      <c r="D2380" s="7" t="s">
        <v>22</v>
      </c>
      <c r="E2380" s="8">
        <v>90571</v>
      </c>
    </row>
    <row r="2381" spans="1:5" ht="47.25" hidden="1" x14ac:dyDescent="0.25">
      <c r="A2381" s="5" t="s">
        <v>10</v>
      </c>
      <c r="B2381" s="5">
        <v>7494</v>
      </c>
      <c r="C2381" s="6" t="s">
        <v>2416</v>
      </c>
      <c r="D2381" s="7" t="s">
        <v>22</v>
      </c>
      <c r="E2381" s="8">
        <v>572666</v>
      </c>
    </row>
    <row r="2382" spans="1:5" ht="47.25" hidden="1" x14ac:dyDescent="0.25">
      <c r="A2382" s="5" t="s">
        <v>10</v>
      </c>
      <c r="B2382" s="5">
        <v>7495</v>
      </c>
      <c r="C2382" s="6" t="s">
        <v>2417</v>
      </c>
      <c r="D2382" s="7" t="s">
        <v>22</v>
      </c>
      <c r="E2382" s="8">
        <v>4443375</v>
      </c>
    </row>
    <row r="2383" spans="1:5" ht="47.25" hidden="1" x14ac:dyDescent="0.25">
      <c r="A2383" s="5" t="s">
        <v>10</v>
      </c>
      <c r="B2383" s="5">
        <v>7497</v>
      </c>
      <c r="C2383" s="6" t="s">
        <v>2418</v>
      </c>
      <c r="D2383" s="7" t="s">
        <v>22</v>
      </c>
      <c r="E2383" s="8">
        <v>363664</v>
      </c>
    </row>
    <row r="2384" spans="1:5" ht="31.5" hidden="1" x14ac:dyDescent="0.25">
      <c r="A2384" s="5" t="s">
        <v>10</v>
      </c>
      <c r="B2384" s="5">
        <v>7498</v>
      </c>
      <c r="C2384" s="6" t="s">
        <v>2419</v>
      </c>
      <c r="D2384" s="7" t="s">
        <v>22</v>
      </c>
      <c r="E2384" s="8">
        <v>428585</v>
      </c>
    </row>
    <row r="2385" spans="1:5" ht="31.5" hidden="1" x14ac:dyDescent="0.25">
      <c r="A2385" s="5" t="s">
        <v>10</v>
      </c>
      <c r="B2385" s="5">
        <v>7500</v>
      </c>
      <c r="C2385" s="6" t="s">
        <v>2420</v>
      </c>
      <c r="D2385" s="7" t="s">
        <v>22</v>
      </c>
      <c r="E2385" s="8">
        <v>445721</v>
      </c>
    </row>
    <row r="2386" spans="1:5" ht="31.5" hidden="1" x14ac:dyDescent="0.25">
      <c r="A2386" s="5" t="s">
        <v>10</v>
      </c>
      <c r="B2386" s="5">
        <v>7501</v>
      </c>
      <c r="C2386" s="6" t="s">
        <v>2421</v>
      </c>
      <c r="D2386" s="7" t="s">
        <v>22</v>
      </c>
      <c r="E2386" s="8">
        <v>358970</v>
      </c>
    </row>
    <row r="2387" spans="1:5" ht="94.5" hidden="1" x14ac:dyDescent="0.25">
      <c r="A2387" s="5" t="s">
        <v>10</v>
      </c>
      <c r="B2387" s="5">
        <v>7502</v>
      </c>
      <c r="C2387" s="6" t="s">
        <v>2422</v>
      </c>
      <c r="D2387" s="7" t="s">
        <v>22</v>
      </c>
      <c r="E2387" s="8">
        <v>2598946</v>
      </c>
    </row>
    <row r="2388" spans="1:5" ht="47.25" hidden="1" x14ac:dyDescent="0.25">
      <c r="A2388" s="5" t="s">
        <v>10</v>
      </c>
      <c r="B2388" s="5">
        <v>7503</v>
      </c>
      <c r="C2388" s="6" t="s">
        <v>2423</v>
      </c>
      <c r="D2388" s="7" t="s">
        <v>22</v>
      </c>
      <c r="E2388" s="8">
        <v>431203</v>
      </c>
    </row>
    <row r="2389" spans="1:5" ht="94.5" hidden="1" x14ac:dyDescent="0.25">
      <c r="A2389" s="5" t="s">
        <v>10</v>
      </c>
      <c r="B2389" s="5">
        <v>7504</v>
      </c>
      <c r="C2389" s="6" t="s">
        <v>2424</v>
      </c>
      <c r="D2389" s="7" t="s">
        <v>22</v>
      </c>
      <c r="E2389" s="8">
        <v>9956290</v>
      </c>
    </row>
    <row r="2390" spans="1:5" ht="94.5" hidden="1" x14ac:dyDescent="0.25">
      <c r="A2390" s="5" t="s">
        <v>10</v>
      </c>
      <c r="B2390" s="5">
        <v>7505</v>
      </c>
      <c r="C2390" s="6" t="s">
        <v>2425</v>
      </c>
      <c r="D2390" s="7" t="s">
        <v>22</v>
      </c>
      <c r="E2390" s="8">
        <v>3065206</v>
      </c>
    </row>
    <row r="2391" spans="1:5" ht="94.5" hidden="1" x14ac:dyDescent="0.25">
      <c r="A2391" s="5" t="s">
        <v>10</v>
      </c>
      <c r="B2391" s="5">
        <v>7506</v>
      </c>
      <c r="C2391" s="6" t="s">
        <v>2426</v>
      </c>
      <c r="D2391" s="7" t="s">
        <v>22</v>
      </c>
      <c r="E2391" s="8">
        <v>5700966</v>
      </c>
    </row>
    <row r="2392" spans="1:5" ht="94.5" hidden="1" x14ac:dyDescent="0.25">
      <c r="A2392" s="5" t="s">
        <v>10</v>
      </c>
      <c r="B2392" s="5">
        <v>7507</v>
      </c>
      <c r="C2392" s="6" t="s">
        <v>2427</v>
      </c>
      <c r="D2392" s="7" t="s">
        <v>22</v>
      </c>
      <c r="E2392" s="8">
        <v>2584160</v>
      </c>
    </row>
    <row r="2393" spans="1:5" ht="31.5" hidden="1" x14ac:dyDescent="0.25">
      <c r="A2393" s="5" t="s">
        <v>10</v>
      </c>
      <c r="B2393" s="5">
        <v>7508</v>
      </c>
      <c r="C2393" s="6" t="s">
        <v>2428</v>
      </c>
      <c r="D2393" s="7" t="s">
        <v>22</v>
      </c>
      <c r="E2393" s="8">
        <v>325575</v>
      </c>
    </row>
    <row r="2394" spans="1:5" ht="31.5" hidden="1" x14ac:dyDescent="0.25">
      <c r="A2394" s="5" t="s">
        <v>10</v>
      </c>
      <c r="B2394" s="5">
        <v>7510</v>
      </c>
      <c r="C2394" s="6" t="s">
        <v>2429</v>
      </c>
      <c r="D2394" s="7" t="s">
        <v>19</v>
      </c>
      <c r="E2394" s="8">
        <v>163536</v>
      </c>
    </row>
    <row r="2395" spans="1:5" ht="63" hidden="1" x14ac:dyDescent="0.25">
      <c r="A2395" s="5" t="s">
        <v>10</v>
      </c>
      <c r="B2395" s="5">
        <v>7512</v>
      </c>
      <c r="C2395" s="6" t="s">
        <v>2430</v>
      </c>
      <c r="D2395" s="7" t="s">
        <v>22</v>
      </c>
      <c r="E2395" s="8">
        <v>467203</v>
      </c>
    </row>
    <row r="2396" spans="1:5" ht="47.25" hidden="1" x14ac:dyDescent="0.25">
      <c r="A2396" s="5" t="s">
        <v>10</v>
      </c>
      <c r="B2396" s="5">
        <v>7513</v>
      </c>
      <c r="C2396" s="6" t="s">
        <v>2431</v>
      </c>
      <c r="D2396" s="7" t="s">
        <v>1</v>
      </c>
      <c r="E2396" s="8">
        <v>23449</v>
      </c>
    </row>
    <row r="2397" spans="1:5" ht="31.5" hidden="1" x14ac:dyDescent="0.25">
      <c r="A2397" s="5" t="s">
        <v>10</v>
      </c>
      <c r="B2397" s="5">
        <v>7514</v>
      </c>
      <c r="C2397" s="6" t="s">
        <v>2432</v>
      </c>
      <c r="D2397" s="7" t="s">
        <v>22</v>
      </c>
      <c r="E2397" s="8">
        <v>430364</v>
      </c>
    </row>
    <row r="2398" spans="1:5" ht="31.5" hidden="1" x14ac:dyDescent="0.25">
      <c r="A2398" s="5" t="s">
        <v>10</v>
      </c>
      <c r="B2398" s="5">
        <v>7515</v>
      </c>
      <c r="C2398" s="6" t="s">
        <v>2433</v>
      </c>
      <c r="D2398" s="7" t="s">
        <v>22</v>
      </c>
      <c r="E2398" s="8">
        <v>756755</v>
      </c>
    </row>
    <row r="2399" spans="1:5" ht="47.25" hidden="1" x14ac:dyDescent="0.25">
      <c r="A2399" s="5" t="s">
        <v>10</v>
      </c>
      <c r="B2399" s="5">
        <v>7519</v>
      </c>
      <c r="C2399" s="6" t="s">
        <v>2434</v>
      </c>
      <c r="D2399" s="7" t="s">
        <v>19</v>
      </c>
      <c r="E2399" s="8">
        <v>479808</v>
      </c>
    </row>
    <row r="2400" spans="1:5" ht="47.25" hidden="1" x14ac:dyDescent="0.25">
      <c r="A2400" s="5" t="s">
        <v>10</v>
      </c>
      <c r="B2400" s="5">
        <v>7521</v>
      </c>
      <c r="C2400" s="6" t="s">
        <v>2435</v>
      </c>
      <c r="D2400" s="7" t="s">
        <v>19</v>
      </c>
      <c r="E2400" s="8">
        <v>768362</v>
      </c>
    </row>
    <row r="2401" spans="1:5" ht="31.5" hidden="1" x14ac:dyDescent="0.25">
      <c r="A2401" s="5" t="s">
        <v>10</v>
      </c>
      <c r="B2401" s="5">
        <v>7522</v>
      </c>
      <c r="C2401" s="6" t="s">
        <v>2436</v>
      </c>
      <c r="D2401" s="7" t="s">
        <v>22</v>
      </c>
      <c r="E2401" s="8">
        <v>2043690</v>
      </c>
    </row>
    <row r="2402" spans="1:5" ht="31.5" hidden="1" x14ac:dyDescent="0.25">
      <c r="A2402" s="5" t="s">
        <v>10</v>
      </c>
      <c r="B2402" s="5">
        <v>7524</v>
      </c>
      <c r="C2402" s="6" t="s">
        <v>2437</v>
      </c>
      <c r="D2402" s="7" t="s">
        <v>22</v>
      </c>
      <c r="E2402" s="8">
        <v>423884</v>
      </c>
    </row>
    <row r="2403" spans="1:5" ht="31.5" hidden="1" x14ac:dyDescent="0.25">
      <c r="A2403" s="5" t="s">
        <v>10</v>
      </c>
      <c r="B2403" s="5">
        <v>7525</v>
      </c>
      <c r="C2403" s="6" t="s">
        <v>2438</v>
      </c>
      <c r="D2403" s="7" t="s">
        <v>19</v>
      </c>
      <c r="E2403" s="8">
        <v>1517342</v>
      </c>
    </row>
    <row r="2404" spans="1:5" ht="31.5" hidden="1" x14ac:dyDescent="0.25">
      <c r="A2404" s="5" t="s">
        <v>10</v>
      </c>
      <c r="B2404" s="5">
        <v>7527</v>
      </c>
      <c r="C2404" s="6" t="s">
        <v>2439</v>
      </c>
      <c r="D2404" s="7" t="s">
        <v>1</v>
      </c>
      <c r="E2404" s="8">
        <v>61734</v>
      </c>
    </row>
    <row r="2405" spans="1:5" ht="31.5" hidden="1" x14ac:dyDescent="0.25">
      <c r="A2405" s="5" t="s">
        <v>10</v>
      </c>
      <c r="B2405" s="5">
        <v>7528</v>
      </c>
      <c r="C2405" s="6" t="s">
        <v>2440</v>
      </c>
      <c r="D2405" s="7" t="s">
        <v>1</v>
      </c>
      <c r="E2405" s="8">
        <v>72379</v>
      </c>
    </row>
    <row r="2406" spans="1:5" ht="15.75" hidden="1" x14ac:dyDescent="0.25">
      <c r="A2406" s="5" t="s">
        <v>10</v>
      </c>
      <c r="B2406" s="5">
        <v>7529</v>
      </c>
      <c r="C2406" s="6" t="s">
        <v>2441</v>
      </c>
      <c r="D2406" s="7" t="s">
        <v>1</v>
      </c>
      <c r="E2406" s="8">
        <v>73571</v>
      </c>
    </row>
    <row r="2407" spans="1:5" ht="47.25" hidden="1" x14ac:dyDescent="0.25">
      <c r="A2407" s="5" t="s">
        <v>10</v>
      </c>
      <c r="B2407" s="5">
        <v>7531</v>
      </c>
      <c r="C2407" s="6" t="s">
        <v>2442</v>
      </c>
      <c r="D2407" s="7" t="s">
        <v>22</v>
      </c>
      <c r="E2407" s="8">
        <v>891380</v>
      </c>
    </row>
    <row r="2408" spans="1:5" ht="31.5" hidden="1" x14ac:dyDescent="0.25">
      <c r="A2408" s="5" t="s">
        <v>10</v>
      </c>
      <c r="B2408" s="5">
        <v>7532</v>
      </c>
      <c r="C2408" s="6" t="s">
        <v>2443</v>
      </c>
      <c r="D2408" s="7" t="s">
        <v>22</v>
      </c>
      <c r="E2408" s="8">
        <v>4556485</v>
      </c>
    </row>
    <row r="2409" spans="1:5" ht="47.25" hidden="1" x14ac:dyDescent="0.25">
      <c r="A2409" s="5" t="s">
        <v>10</v>
      </c>
      <c r="B2409" s="5">
        <v>7533</v>
      </c>
      <c r="C2409" s="6" t="s">
        <v>2444</v>
      </c>
      <c r="D2409" s="7" t="s">
        <v>22</v>
      </c>
      <c r="E2409" s="8">
        <v>953260</v>
      </c>
    </row>
    <row r="2410" spans="1:5" ht="47.25" hidden="1" x14ac:dyDescent="0.25">
      <c r="A2410" s="5" t="s">
        <v>10</v>
      </c>
      <c r="B2410" s="5">
        <v>7534</v>
      </c>
      <c r="C2410" s="6" t="s">
        <v>2445</v>
      </c>
      <c r="D2410" s="7" t="s">
        <v>22</v>
      </c>
      <c r="E2410" s="8">
        <v>891380</v>
      </c>
    </row>
    <row r="2411" spans="1:5" ht="31.5" hidden="1" x14ac:dyDescent="0.25">
      <c r="A2411" s="5" t="s">
        <v>10</v>
      </c>
      <c r="B2411" s="5">
        <v>7535</v>
      </c>
      <c r="C2411" s="6" t="s">
        <v>2446</v>
      </c>
      <c r="D2411" s="7" t="s">
        <v>22</v>
      </c>
      <c r="E2411" s="8">
        <v>1986085</v>
      </c>
    </row>
    <row r="2412" spans="1:5" ht="31.5" hidden="1" x14ac:dyDescent="0.25">
      <c r="A2412" s="5" t="s">
        <v>10</v>
      </c>
      <c r="B2412" s="5">
        <v>7536</v>
      </c>
      <c r="C2412" s="6" t="s">
        <v>2447</v>
      </c>
      <c r="D2412" s="7" t="s">
        <v>22</v>
      </c>
      <c r="E2412" s="8">
        <v>1375615</v>
      </c>
    </row>
    <row r="2413" spans="1:5" ht="31.5" hidden="1" x14ac:dyDescent="0.25">
      <c r="A2413" s="5" t="s">
        <v>10</v>
      </c>
      <c r="B2413" s="5">
        <v>7537</v>
      </c>
      <c r="C2413" s="6" t="s">
        <v>2448</v>
      </c>
      <c r="D2413" s="7" t="s">
        <v>22</v>
      </c>
      <c r="E2413" s="8">
        <v>740155</v>
      </c>
    </row>
    <row r="2414" spans="1:5" ht="47.25" hidden="1" x14ac:dyDescent="0.25">
      <c r="A2414" s="5" t="s">
        <v>10</v>
      </c>
      <c r="B2414" s="5">
        <v>7538</v>
      </c>
      <c r="C2414" s="6" t="s">
        <v>2449</v>
      </c>
      <c r="D2414" s="7" t="s">
        <v>1</v>
      </c>
      <c r="E2414" s="8">
        <v>34864</v>
      </c>
    </row>
    <row r="2415" spans="1:5" ht="31.5" hidden="1" x14ac:dyDescent="0.25">
      <c r="A2415" s="5" t="s">
        <v>10</v>
      </c>
      <c r="B2415" s="5">
        <v>7546</v>
      </c>
      <c r="C2415" s="6" t="s">
        <v>2450</v>
      </c>
      <c r="D2415" s="7" t="s">
        <v>22</v>
      </c>
      <c r="E2415" s="8">
        <v>89674</v>
      </c>
    </row>
    <row r="2416" spans="1:5" ht="31.5" hidden="1" x14ac:dyDescent="0.25">
      <c r="A2416" s="5" t="s">
        <v>10</v>
      </c>
      <c r="B2416" s="5">
        <v>7548</v>
      </c>
      <c r="C2416" s="6" t="s">
        <v>2451</v>
      </c>
      <c r="D2416" s="7" t="s">
        <v>1</v>
      </c>
      <c r="E2416" s="8">
        <v>122503</v>
      </c>
    </row>
    <row r="2417" spans="1:5" ht="31.5" hidden="1" x14ac:dyDescent="0.25">
      <c r="A2417" s="5" t="s">
        <v>10</v>
      </c>
      <c r="B2417" s="5">
        <v>7549</v>
      </c>
      <c r="C2417" s="6" t="s">
        <v>2452</v>
      </c>
      <c r="D2417" s="7" t="s">
        <v>22</v>
      </c>
      <c r="E2417" s="8">
        <v>3043597</v>
      </c>
    </row>
    <row r="2418" spans="1:5" ht="31.5" hidden="1" x14ac:dyDescent="0.25">
      <c r="A2418" s="5" t="s">
        <v>10</v>
      </c>
      <c r="B2418" s="5">
        <v>7553</v>
      </c>
      <c r="C2418" s="6" t="s">
        <v>2453</v>
      </c>
      <c r="D2418" s="7" t="s">
        <v>22</v>
      </c>
      <c r="E2418" s="8">
        <v>9509109</v>
      </c>
    </row>
    <row r="2419" spans="1:5" ht="31.5" hidden="1" x14ac:dyDescent="0.25">
      <c r="A2419" s="5" t="s">
        <v>10</v>
      </c>
      <c r="B2419" s="5">
        <v>7555</v>
      </c>
      <c r="C2419" s="6" t="s">
        <v>2454</v>
      </c>
      <c r="D2419" s="7" t="s">
        <v>22</v>
      </c>
      <c r="E2419" s="8">
        <v>915870</v>
      </c>
    </row>
    <row r="2420" spans="1:5" ht="31.5" hidden="1" x14ac:dyDescent="0.25">
      <c r="A2420" s="5" t="s">
        <v>10</v>
      </c>
      <c r="B2420" s="5">
        <v>7558</v>
      </c>
      <c r="C2420" s="6" t="s">
        <v>2455</v>
      </c>
      <c r="D2420" s="7" t="s">
        <v>22</v>
      </c>
      <c r="E2420" s="8">
        <v>1039473</v>
      </c>
    </row>
    <row r="2421" spans="1:5" ht="31.5" hidden="1" x14ac:dyDescent="0.25">
      <c r="A2421" s="5" t="s">
        <v>10</v>
      </c>
      <c r="B2421" s="5">
        <v>7566</v>
      </c>
      <c r="C2421" s="6" t="s">
        <v>2456</v>
      </c>
      <c r="D2421" s="7" t="s">
        <v>22</v>
      </c>
      <c r="E2421" s="8">
        <v>654614</v>
      </c>
    </row>
    <row r="2422" spans="1:5" ht="31.5" hidden="1" x14ac:dyDescent="0.25">
      <c r="A2422" s="5" t="s">
        <v>10</v>
      </c>
      <c r="B2422" s="5">
        <v>7567</v>
      </c>
      <c r="C2422" s="6" t="s">
        <v>2457</v>
      </c>
      <c r="D2422" s="7" t="s">
        <v>22</v>
      </c>
      <c r="E2422" s="8">
        <v>439830</v>
      </c>
    </row>
    <row r="2423" spans="1:5" ht="47.25" hidden="1" x14ac:dyDescent="0.25">
      <c r="A2423" s="5" t="s">
        <v>10</v>
      </c>
      <c r="B2423" s="5">
        <v>7569</v>
      </c>
      <c r="C2423" s="6" t="s">
        <v>2458</v>
      </c>
      <c r="D2423" s="7" t="s">
        <v>22</v>
      </c>
      <c r="E2423" s="8">
        <v>702233</v>
      </c>
    </row>
    <row r="2424" spans="1:5" ht="47.25" hidden="1" x14ac:dyDescent="0.25">
      <c r="A2424" s="5" t="s">
        <v>10</v>
      </c>
      <c r="B2424" s="5">
        <v>7577</v>
      </c>
      <c r="C2424" s="6" t="s">
        <v>2459</v>
      </c>
      <c r="D2424" s="7" t="s">
        <v>22</v>
      </c>
      <c r="E2424" s="8">
        <v>102229</v>
      </c>
    </row>
    <row r="2425" spans="1:5" ht="47.25" hidden="1" x14ac:dyDescent="0.25">
      <c r="A2425" s="5" t="s">
        <v>10</v>
      </c>
      <c r="B2425" s="5">
        <v>7578</v>
      </c>
      <c r="C2425" s="6" t="s">
        <v>2460</v>
      </c>
      <c r="D2425" s="7" t="s">
        <v>22</v>
      </c>
      <c r="E2425" s="8">
        <v>118132</v>
      </c>
    </row>
    <row r="2426" spans="1:5" ht="63" hidden="1" x14ac:dyDescent="0.25">
      <c r="A2426" s="5" t="s">
        <v>10</v>
      </c>
      <c r="B2426" s="5">
        <v>7580</v>
      </c>
      <c r="C2426" s="6" t="s">
        <v>2461</v>
      </c>
      <c r="D2426" s="7" t="s">
        <v>22</v>
      </c>
      <c r="E2426" s="8">
        <v>77350</v>
      </c>
    </row>
    <row r="2427" spans="1:5" ht="47.25" hidden="1" x14ac:dyDescent="0.25">
      <c r="A2427" s="5" t="s">
        <v>10</v>
      </c>
      <c r="B2427" s="5">
        <v>7584</v>
      </c>
      <c r="C2427" s="6" t="s">
        <v>2462</v>
      </c>
      <c r="D2427" s="7" t="s">
        <v>22</v>
      </c>
      <c r="E2427" s="8">
        <v>65807</v>
      </c>
    </row>
    <row r="2428" spans="1:5" ht="47.25" hidden="1" x14ac:dyDescent="0.25">
      <c r="A2428" s="5" t="s">
        <v>10</v>
      </c>
      <c r="B2428" s="5">
        <v>7586</v>
      </c>
      <c r="C2428" s="6" t="s">
        <v>2463</v>
      </c>
      <c r="D2428" s="7" t="s">
        <v>22</v>
      </c>
      <c r="E2428" s="8">
        <v>79647</v>
      </c>
    </row>
    <row r="2429" spans="1:5" ht="47.25" hidden="1" x14ac:dyDescent="0.25">
      <c r="A2429" s="5" t="s">
        <v>10</v>
      </c>
      <c r="B2429" s="5">
        <v>7587</v>
      </c>
      <c r="C2429" s="6" t="s">
        <v>2464</v>
      </c>
      <c r="D2429" s="7" t="s">
        <v>19</v>
      </c>
      <c r="E2429" s="8">
        <v>30616</v>
      </c>
    </row>
    <row r="2430" spans="1:5" ht="31.5" hidden="1" x14ac:dyDescent="0.25">
      <c r="A2430" s="5" t="s">
        <v>10</v>
      </c>
      <c r="B2430" s="5">
        <v>7589</v>
      </c>
      <c r="C2430" s="6" t="s">
        <v>2465</v>
      </c>
      <c r="D2430" s="7" t="s">
        <v>22</v>
      </c>
      <c r="E2430" s="8">
        <v>5129</v>
      </c>
    </row>
    <row r="2431" spans="1:5" ht="31.5" hidden="1" x14ac:dyDescent="0.25">
      <c r="A2431" s="5" t="s">
        <v>10</v>
      </c>
      <c r="B2431" s="5">
        <v>7590</v>
      </c>
      <c r="C2431" s="6" t="s">
        <v>2466</v>
      </c>
      <c r="D2431" s="7" t="s">
        <v>22</v>
      </c>
      <c r="E2431" s="8">
        <v>23991</v>
      </c>
    </row>
    <row r="2432" spans="1:5" ht="47.25" hidden="1" x14ac:dyDescent="0.25">
      <c r="A2432" s="5" t="s">
        <v>10</v>
      </c>
      <c r="B2432" s="5">
        <v>7591</v>
      </c>
      <c r="C2432" s="6" t="s">
        <v>2467</v>
      </c>
      <c r="D2432" s="7" t="s">
        <v>0</v>
      </c>
      <c r="E2432" s="8">
        <v>125137</v>
      </c>
    </row>
    <row r="2433" spans="1:5" ht="15.75" hidden="1" x14ac:dyDescent="0.25">
      <c r="A2433" s="5" t="s">
        <v>10</v>
      </c>
      <c r="B2433" s="5">
        <v>7597</v>
      </c>
      <c r="C2433" s="6" t="s">
        <v>2468</v>
      </c>
      <c r="D2433" s="7" t="s">
        <v>22</v>
      </c>
      <c r="E2433" s="8">
        <v>362630</v>
      </c>
    </row>
    <row r="2434" spans="1:5" ht="15.75" hidden="1" x14ac:dyDescent="0.25">
      <c r="A2434" s="5" t="s">
        <v>10</v>
      </c>
      <c r="B2434" s="5">
        <v>7599</v>
      </c>
      <c r="C2434" s="6" t="s">
        <v>2469</v>
      </c>
      <c r="D2434" s="7" t="s">
        <v>1</v>
      </c>
      <c r="E2434" s="8">
        <v>401996</v>
      </c>
    </row>
    <row r="2435" spans="1:5" ht="15.75" hidden="1" x14ac:dyDescent="0.25">
      <c r="A2435" s="5" t="s">
        <v>10</v>
      </c>
      <c r="B2435" s="5">
        <v>7600</v>
      </c>
      <c r="C2435" s="6" t="s">
        <v>2470</v>
      </c>
      <c r="D2435" s="7" t="s">
        <v>22</v>
      </c>
      <c r="E2435" s="8">
        <v>13168</v>
      </c>
    </row>
    <row r="2436" spans="1:5" ht="15.75" hidden="1" x14ac:dyDescent="0.25">
      <c r="A2436" s="5" t="s">
        <v>10</v>
      </c>
      <c r="B2436" s="5">
        <v>7602</v>
      </c>
      <c r="C2436" s="6" t="s">
        <v>2471</v>
      </c>
      <c r="D2436" s="7" t="s">
        <v>22</v>
      </c>
      <c r="E2436" s="8">
        <v>23663</v>
      </c>
    </row>
    <row r="2437" spans="1:5" ht="63" hidden="1" x14ac:dyDescent="0.25">
      <c r="A2437" s="5" t="s">
        <v>10</v>
      </c>
      <c r="B2437" s="5">
        <v>7606</v>
      </c>
      <c r="C2437" s="6" t="s">
        <v>2472</v>
      </c>
      <c r="D2437" s="7" t="s">
        <v>19</v>
      </c>
      <c r="E2437" s="8">
        <v>27317</v>
      </c>
    </row>
    <row r="2438" spans="1:5" ht="31.5" hidden="1" x14ac:dyDescent="0.25">
      <c r="A2438" s="5" t="s">
        <v>10</v>
      </c>
      <c r="B2438" s="5">
        <v>7609</v>
      </c>
      <c r="C2438" s="6" t="s">
        <v>2473</v>
      </c>
      <c r="D2438" s="7" t="s">
        <v>19</v>
      </c>
      <c r="E2438" s="8">
        <v>54556</v>
      </c>
    </row>
    <row r="2439" spans="1:5" ht="31.5" hidden="1" x14ac:dyDescent="0.25">
      <c r="A2439" s="5" t="s">
        <v>10</v>
      </c>
      <c r="B2439" s="5">
        <v>7615</v>
      </c>
      <c r="C2439" s="6" t="s">
        <v>2474</v>
      </c>
      <c r="D2439" s="7" t="s">
        <v>22</v>
      </c>
      <c r="E2439" s="8">
        <v>113135</v>
      </c>
    </row>
    <row r="2440" spans="1:5" ht="31.5" hidden="1" x14ac:dyDescent="0.25">
      <c r="A2440" s="5" t="s">
        <v>10</v>
      </c>
      <c r="B2440" s="5">
        <v>7618</v>
      </c>
      <c r="C2440" s="6" t="s">
        <v>2475</v>
      </c>
      <c r="D2440" s="7" t="s">
        <v>22</v>
      </c>
      <c r="E2440" s="8">
        <v>81192</v>
      </c>
    </row>
    <row r="2441" spans="1:5" ht="31.5" hidden="1" x14ac:dyDescent="0.25">
      <c r="A2441" s="5" t="s">
        <v>10</v>
      </c>
      <c r="B2441" s="5">
        <v>7619</v>
      </c>
      <c r="C2441" s="6" t="s">
        <v>2476</v>
      </c>
      <c r="D2441" s="7" t="s">
        <v>22</v>
      </c>
      <c r="E2441" s="8">
        <v>28746</v>
      </c>
    </row>
    <row r="2442" spans="1:5" ht="47.25" hidden="1" x14ac:dyDescent="0.25">
      <c r="A2442" s="5" t="s">
        <v>10</v>
      </c>
      <c r="B2442" s="5">
        <v>7624</v>
      </c>
      <c r="C2442" s="6" t="s">
        <v>2477</v>
      </c>
      <c r="D2442" s="7" t="s">
        <v>2478</v>
      </c>
      <c r="E2442" s="8">
        <v>67511</v>
      </c>
    </row>
    <row r="2443" spans="1:5" ht="31.5" hidden="1" x14ac:dyDescent="0.25">
      <c r="A2443" s="5" t="s">
        <v>10</v>
      </c>
      <c r="B2443" s="5">
        <v>7632</v>
      </c>
      <c r="C2443" s="6" t="s">
        <v>2479</v>
      </c>
      <c r="D2443" s="7" t="s">
        <v>19</v>
      </c>
      <c r="E2443" s="8">
        <v>10984</v>
      </c>
    </row>
    <row r="2444" spans="1:5" ht="15.75" hidden="1" x14ac:dyDescent="0.25">
      <c r="A2444" s="5" t="s">
        <v>10</v>
      </c>
      <c r="B2444" s="5">
        <v>7633</v>
      </c>
      <c r="C2444" s="6" t="s">
        <v>2480</v>
      </c>
      <c r="D2444" s="7" t="s">
        <v>22</v>
      </c>
      <c r="E2444" s="8">
        <v>72162</v>
      </c>
    </row>
    <row r="2445" spans="1:5" ht="15.75" hidden="1" x14ac:dyDescent="0.25">
      <c r="A2445" s="5" t="s">
        <v>10</v>
      </c>
      <c r="B2445" s="5">
        <v>7636</v>
      </c>
      <c r="C2445" s="6" t="s">
        <v>2481</v>
      </c>
      <c r="D2445" s="7" t="s">
        <v>368</v>
      </c>
      <c r="E2445" s="8">
        <v>18737</v>
      </c>
    </row>
    <row r="2446" spans="1:5" ht="15.75" hidden="1" x14ac:dyDescent="0.25">
      <c r="A2446" s="5" t="s">
        <v>10</v>
      </c>
      <c r="B2446" s="5">
        <v>7637</v>
      </c>
      <c r="C2446" s="6" t="s">
        <v>2482</v>
      </c>
      <c r="D2446" s="7" t="s">
        <v>19</v>
      </c>
      <c r="E2446" s="8">
        <v>26395</v>
      </c>
    </row>
    <row r="2447" spans="1:5" ht="31.5" hidden="1" x14ac:dyDescent="0.25">
      <c r="A2447" s="5" t="s">
        <v>10</v>
      </c>
      <c r="B2447" s="5">
        <v>7638</v>
      </c>
      <c r="C2447" s="6" t="s">
        <v>2483</v>
      </c>
      <c r="D2447" s="7" t="s">
        <v>22</v>
      </c>
      <c r="E2447" s="8">
        <v>98043</v>
      </c>
    </row>
    <row r="2448" spans="1:5" ht="63" hidden="1" x14ac:dyDescent="0.25">
      <c r="A2448" s="5" t="s">
        <v>10</v>
      </c>
      <c r="B2448" s="5">
        <v>7639</v>
      </c>
      <c r="C2448" s="6" t="s">
        <v>2484</v>
      </c>
      <c r="D2448" s="7" t="s">
        <v>0</v>
      </c>
      <c r="E2448" s="8">
        <v>458426</v>
      </c>
    </row>
    <row r="2449" spans="1:5" ht="31.5" hidden="1" x14ac:dyDescent="0.25">
      <c r="A2449" s="5" t="s">
        <v>10</v>
      </c>
      <c r="B2449" s="5">
        <v>7642</v>
      </c>
      <c r="C2449" s="6" t="s">
        <v>2485</v>
      </c>
      <c r="D2449" s="7" t="s">
        <v>1</v>
      </c>
      <c r="E2449" s="8">
        <v>43296</v>
      </c>
    </row>
    <row r="2450" spans="1:5" ht="63" hidden="1" x14ac:dyDescent="0.25">
      <c r="A2450" s="5" t="s">
        <v>10</v>
      </c>
      <c r="B2450" s="5">
        <v>7643</v>
      </c>
      <c r="C2450" s="6" t="s">
        <v>2486</v>
      </c>
      <c r="D2450" s="7" t="s">
        <v>22</v>
      </c>
      <c r="E2450" s="8">
        <v>1402362</v>
      </c>
    </row>
    <row r="2451" spans="1:5" ht="47.25" hidden="1" x14ac:dyDescent="0.25">
      <c r="A2451" s="5" t="s">
        <v>10</v>
      </c>
      <c r="B2451" s="5">
        <v>7644</v>
      </c>
      <c r="C2451" s="6" t="s">
        <v>2487</v>
      </c>
      <c r="D2451" s="7" t="s">
        <v>1</v>
      </c>
      <c r="E2451" s="8">
        <v>87528</v>
      </c>
    </row>
    <row r="2452" spans="1:5" ht="47.25" hidden="1" x14ac:dyDescent="0.25">
      <c r="A2452" s="5" t="s">
        <v>10</v>
      </c>
      <c r="B2452" s="5">
        <v>7646</v>
      </c>
      <c r="C2452" s="6" t="s">
        <v>2488</v>
      </c>
      <c r="D2452" s="7" t="s">
        <v>22</v>
      </c>
      <c r="E2452" s="8">
        <v>3842740</v>
      </c>
    </row>
    <row r="2453" spans="1:5" ht="47.25" hidden="1" x14ac:dyDescent="0.25">
      <c r="A2453" s="5" t="s">
        <v>10</v>
      </c>
      <c r="B2453" s="5">
        <v>7648</v>
      </c>
      <c r="C2453" s="6" t="s">
        <v>2489</v>
      </c>
      <c r="D2453" s="7" t="s">
        <v>22</v>
      </c>
      <c r="E2453" s="8">
        <v>4003835</v>
      </c>
    </row>
    <row r="2454" spans="1:5" ht="31.5" hidden="1" x14ac:dyDescent="0.25">
      <c r="A2454" s="5" t="s">
        <v>10</v>
      </c>
      <c r="B2454" s="5">
        <v>7649</v>
      </c>
      <c r="C2454" s="6" t="s">
        <v>2490</v>
      </c>
      <c r="D2454" s="7" t="s">
        <v>22</v>
      </c>
      <c r="E2454" s="8">
        <v>4570588</v>
      </c>
    </row>
    <row r="2455" spans="1:5" ht="47.25" hidden="1" x14ac:dyDescent="0.25">
      <c r="A2455" s="5" t="s">
        <v>10</v>
      </c>
      <c r="B2455" s="5">
        <v>7651</v>
      </c>
      <c r="C2455" s="6" t="s">
        <v>2491</v>
      </c>
      <c r="D2455" s="7" t="s">
        <v>22</v>
      </c>
      <c r="E2455" s="8">
        <v>4146536</v>
      </c>
    </row>
    <row r="2456" spans="1:5" ht="31.5" hidden="1" x14ac:dyDescent="0.25">
      <c r="A2456" s="5" t="s">
        <v>10</v>
      </c>
      <c r="B2456" s="5">
        <v>7652</v>
      </c>
      <c r="C2456" s="6" t="s">
        <v>2492</v>
      </c>
      <c r="D2456" s="7" t="s">
        <v>19</v>
      </c>
      <c r="E2456" s="8">
        <v>85115</v>
      </c>
    </row>
    <row r="2457" spans="1:5" ht="31.5" hidden="1" x14ac:dyDescent="0.25">
      <c r="A2457" s="5" t="s">
        <v>10</v>
      </c>
      <c r="B2457" s="5">
        <v>7653</v>
      </c>
      <c r="C2457" s="6" t="s">
        <v>2493</v>
      </c>
      <c r="D2457" s="7" t="s">
        <v>22</v>
      </c>
      <c r="E2457" s="8">
        <v>233408</v>
      </c>
    </row>
    <row r="2458" spans="1:5" ht="31.5" hidden="1" x14ac:dyDescent="0.25">
      <c r="A2458" s="5" t="s">
        <v>10</v>
      </c>
      <c r="B2458" s="5">
        <v>7655</v>
      </c>
      <c r="C2458" s="6" t="s">
        <v>2494</v>
      </c>
      <c r="D2458" s="7" t="s">
        <v>19</v>
      </c>
      <c r="E2458" s="8">
        <v>61453</v>
      </c>
    </row>
    <row r="2459" spans="1:5" ht="15.75" hidden="1" x14ac:dyDescent="0.25">
      <c r="A2459" s="5" t="s">
        <v>10</v>
      </c>
      <c r="B2459" s="5">
        <v>7656</v>
      </c>
      <c r="C2459" s="6" t="s">
        <v>2495</v>
      </c>
      <c r="D2459" s="7" t="s">
        <v>22</v>
      </c>
      <c r="E2459" s="8">
        <v>1734969</v>
      </c>
    </row>
    <row r="2460" spans="1:5" ht="63" hidden="1" x14ac:dyDescent="0.25">
      <c r="A2460" s="5" t="s">
        <v>10</v>
      </c>
      <c r="B2460" s="5">
        <v>7657</v>
      </c>
      <c r="C2460" s="6" t="s">
        <v>2496</v>
      </c>
      <c r="D2460" s="7" t="s">
        <v>0</v>
      </c>
      <c r="E2460" s="8">
        <v>1227975</v>
      </c>
    </row>
    <row r="2461" spans="1:5" ht="31.5" hidden="1" x14ac:dyDescent="0.25">
      <c r="A2461" s="5" t="s">
        <v>10</v>
      </c>
      <c r="B2461" s="5">
        <v>7658</v>
      </c>
      <c r="C2461" s="6" t="s">
        <v>2497</v>
      </c>
      <c r="D2461" s="7" t="s">
        <v>19</v>
      </c>
      <c r="E2461" s="8">
        <v>83587</v>
      </c>
    </row>
    <row r="2462" spans="1:5" ht="31.5" hidden="1" x14ac:dyDescent="0.25">
      <c r="A2462" s="5" t="s">
        <v>10</v>
      </c>
      <c r="B2462" s="5">
        <v>7659</v>
      </c>
      <c r="C2462" s="6" t="s">
        <v>2498</v>
      </c>
      <c r="D2462" s="7" t="s">
        <v>22</v>
      </c>
      <c r="E2462" s="8">
        <v>5181464</v>
      </c>
    </row>
    <row r="2463" spans="1:5" ht="31.5" hidden="1" x14ac:dyDescent="0.25">
      <c r="A2463" s="5" t="s">
        <v>10</v>
      </c>
      <c r="B2463" s="5">
        <v>7660</v>
      </c>
      <c r="C2463" s="6" t="s">
        <v>2499</v>
      </c>
      <c r="D2463" s="7" t="s">
        <v>22</v>
      </c>
      <c r="E2463" s="8">
        <v>1969154</v>
      </c>
    </row>
    <row r="2464" spans="1:5" ht="15.75" hidden="1" x14ac:dyDescent="0.25">
      <c r="A2464" s="5" t="s">
        <v>10</v>
      </c>
      <c r="B2464" s="5">
        <v>7661</v>
      </c>
      <c r="C2464" s="6" t="s">
        <v>2500</v>
      </c>
      <c r="D2464" s="7" t="s">
        <v>19</v>
      </c>
      <c r="E2464" s="8">
        <v>220921</v>
      </c>
    </row>
    <row r="2465" spans="1:5" ht="47.25" hidden="1" x14ac:dyDescent="0.25">
      <c r="A2465" s="5" t="s">
        <v>10</v>
      </c>
      <c r="B2465" s="5">
        <v>7662</v>
      </c>
      <c r="C2465" s="6" t="s">
        <v>2501</v>
      </c>
      <c r="D2465" s="7" t="s">
        <v>0</v>
      </c>
      <c r="E2465" s="8">
        <v>655155</v>
      </c>
    </row>
    <row r="2466" spans="1:5" ht="31.5" hidden="1" x14ac:dyDescent="0.25">
      <c r="A2466" s="5" t="s">
        <v>10</v>
      </c>
      <c r="B2466" s="5">
        <v>7663</v>
      </c>
      <c r="C2466" s="6" t="s">
        <v>2502</v>
      </c>
      <c r="D2466" s="7" t="s">
        <v>19</v>
      </c>
      <c r="E2466" s="8">
        <v>91400</v>
      </c>
    </row>
    <row r="2467" spans="1:5" ht="31.5" hidden="1" x14ac:dyDescent="0.25">
      <c r="A2467" s="5" t="s">
        <v>10</v>
      </c>
      <c r="B2467" s="5">
        <v>7665</v>
      </c>
      <c r="C2467" s="6" t="s">
        <v>2503</v>
      </c>
      <c r="D2467" s="7" t="s">
        <v>22</v>
      </c>
      <c r="E2467" s="8">
        <v>61298</v>
      </c>
    </row>
    <row r="2468" spans="1:5" ht="78.75" hidden="1" x14ac:dyDescent="0.25">
      <c r="A2468" s="5" t="s">
        <v>10</v>
      </c>
      <c r="B2468" s="5">
        <v>7671</v>
      </c>
      <c r="C2468" s="6" t="s">
        <v>2504</v>
      </c>
      <c r="D2468" s="7" t="s">
        <v>22</v>
      </c>
      <c r="E2468" s="8">
        <v>3649137</v>
      </c>
    </row>
    <row r="2469" spans="1:5" ht="94.5" hidden="1" x14ac:dyDescent="0.25">
      <c r="A2469" s="5" t="s">
        <v>10</v>
      </c>
      <c r="B2469" s="5">
        <v>7675</v>
      </c>
      <c r="C2469" s="6" t="s">
        <v>2505</v>
      </c>
      <c r="D2469" s="7" t="s">
        <v>22</v>
      </c>
      <c r="E2469" s="8">
        <v>1815817</v>
      </c>
    </row>
    <row r="2470" spans="1:5" ht="47.25" hidden="1" x14ac:dyDescent="0.25">
      <c r="A2470" s="5" t="s">
        <v>10</v>
      </c>
      <c r="B2470" s="5">
        <v>7676</v>
      </c>
      <c r="C2470" s="6" t="s">
        <v>2506</v>
      </c>
      <c r="D2470" s="7" t="s">
        <v>22</v>
      </c>
      <c r="E2470" s="8">
        <v>284256</v>
      </c>
    </row>
    <row r="2471" spans="1:5" ht="31.5" hidden="1" x14ac:dyDescent="0.25">
      <c r="A2471" s="5" t="s">
        <v>10</v>
      </c>
      <c r="B2471" s="5">
        <v>7679</v>
      </c>
      <c r="C2471" s="6" t="s">
        <v>2507</v>
      </c>
      <c r="D2471" s="7" t="s">
        <v>22</v>
      </c>
      <c r="E2471" s="8">
        <v>393069</v>
      </c>
    </row>
    <row r="2472" spans="1:5" ht="47.25" hidden="1" x14ac:dyDescent="0.25">
      <c r="A2472" s="5" t="s">
        <v>10</v>
      </c>
      <c r="B2472" s="5">
        <v>7680</v>
      </c>
      <c r="C2472" s="6" t="s">
        <v>2508</v>
      </c>
      <c r="D2472" s="7" t="s">
        <v>0</v>
      </c>
      <c r="E2472" s="8">
        <v>630336</v>
      </c>
    </row>
    <row r="2473" spans="1:5" ht="47.25" hidden="1" x14ac:dyDescent="0.25">
      <c r="A2473" s="5" t="s">
        <v>10</v>
      </c>
      <c r="B2473" s="5">
        <v>7681</v>
      </c>
      <c r="C2473" s="6" t="s">
        <v>2509</v>
      </c>
      <c r="D2473" s="7" t="s">
        <v>0</v>
      </c>
      <c r="E2473" s="8">
        <v>703593</v>
      </c>
    </row>
    <row r="2474" spans="1:5" ht="47.25" hidden="1" x14ac:dyDescent="0.25">
      <c r="A2474" s="5" t="s">
        <v>10</v>
      </c>
      <c r="B2474" s="5">
        <v>7687</v>
      </c>
      <c r="C2474" s="6" t="s">
        <v>2510</v>
      </c>
      <c r="D2474" s="7" t="s">
        <v>19</v>
      </c>
      <c r="E2474" s="8">
        <v>159762</v>
      </c>
    </row>
    <row r="2475" spans="1:5" ht="47.25" hidden="1" x14ac:dyDescent="0.25">
      <c r="A2475" s="5" t="s">
        <v>10</v>
      </c>
      <c r="B2475" s="5">
        <v>7689</v>
      </c>
      <c r="C2475" s="6" t="s">
        <v>2511</v>
      </c>
      <c r="D2475" s="7" t="s">
        <v>22</v>
      </c>
      <c r="E2475" s="8">
        <v>10931547</v>
      </c>
    </row>
    <row r="2476" spans="1:5" ht="47.25" hidden="1" x14ac:dyDescent="0.25">
      <c r="A2476" s="5" t="s">
        <v>10</v>
      </c>
      <c r="B2476" s="5">
        <v>7690</v>
      </c>
      <c r="C2476" s="6" t="s">
        <v>2512</v>
      </c>
      <c r="D2476" s="7" t="s">
        <v>22</v>
      </c>
      <c r="E2476" s="8">
        <v>3685355</v>
      </c>
    </row>
    <row r="2477" spans="1:5" ht="31.5" hidden="1" x14ac:dyDescent="0.25">
      <c r="A2477" s="5" t="s">
        <v>10</v>
      </c>
      <c r="B2477" s="5">
        <v>7691</v>
      </c>
      <c r="C2477" s="6" t="s">
        <v>2513</v>
      </c>
      <c r="D2477" s="7" t="s">
        <v>22</v>
      </c>
      <c r="E2477" s="8">
        <v>11310</v>
      </c>
    </row>
    <row r="2478" spans="1:5" ht="63" hidden="1" x14ac:dyDescent="0.25">
      <c r="A2478" s="5" t="s">
        <v>10</v>
      </c>
      <c r="B2478" s="5">
        <v>7693</v>
      </c>
      <c r="C2478" s="6" t="s">
        <v>2514</v>
      </c>
      <c r="D2478" s="7" t="s">
        <v>0</v>
      </c>
      <c r="E2478" s="8">
        <v>49627</v>
      </c>
    </row>
    <row r="2479" spans="1:5" ht="78.75" hidden="1" x14ac:dyDescent="0.25">
      <c r="A2479" s="5" t="s">
        <v>10</v>
      </c>
      <c r="B2479" s="5">
        <v>7697</v>
      </c>
      <c r="C2479" s="6" t="s">
        <v>2515</v>
      </c>
      <c r="D2479" s="7" t="s">
        <v>19</v>
      </c>
      <c r="E2479" s="8">
        <v>1405617</v>
      </c>
    </row>
    <row r="2480" spans="1:5" ht="31.5" hidden="1" x14ac:dyDescent="0.25">
      <c r="A2480" s="5" t="s">
        <v>10</v>
      </c>
      <c r="B2480" s="5">
        <v>7713</v>
      </c>
      <c r="C2480" s="6" t="s">
        <v>2516</v>
      </c>
      <c r="D2480" s="7" t="s">
        <v>368</v>
      </c>
      <c r="E2480" s="8">
        <v>4012</v>
      </c>
    </row>
    <row r="2481" spans="1:5" ht="31.5" hidden="1" x14ac:dyDescent="0.25">
      <c r="A2481" s="5" t="s">
        <v>10</v>
      </c>
      <c r="B2481" s="5">
        <v>7714</v>
      </c>
      <c r="C2481" s="6" t="s">
        <v>2517</v>
      </c>
      <c r="D2481" s="7" t="s">
        <v>368</v>
      </c>
      <c r="E2481" s="8">
        <v>3689</v>
      </c>
    </row>
    <row r="2482" spans="1:5" ht="78.75" hidden="1" x14ac:dyDescent="0.25">
      <c r="A2482" s="5" t="s">
        <v>10</v>
      </c>
      <c r="B2482" s="5">
        <v>7715</v>
      </c>
      <c r="C2482" s="6" t="s">
        <v>2518</v>
      </c>
      <c r="D2482" s="7" t="s">
        <v>22</v>
      </c>
      <c r="E2482" s="8">
        <v>3916</v>
      </c>
    </row>
    <row r="2483" spans="1:5" ht="78.75" hidden="1" x14ac:dyDescent="0.25">
      <c r="A2483" s="5" t="s">
        <v>10</v>
      </c>
      <c r="B2483" s="5">
        <v>7717</v>
      </c>
      <c r="C2483" s="6" t="s">
        <v>2519</v>
      </c>
      <c r="D2483" s="7" t="s">
        <v>0</v>
      </c>
      <c r="E2483" s="8">
        <v>1588825</v>
      </c>
    </row>
    <row r="2484" spans="1:5" ht="31.5" hidden="1" x14ac:dyDescent="0.25">
      <c r="A2484" s="5" t="s">
        <v>10</v>
      </c>
      <c r="B2484" s="5">
        <v>7720</v>
      </c>
      <c r="C2484" s="6" t="s">
        <v>2520</v>
      </c>
      <c r="D2484" s="7" t="s">
        <v>0</v>
      </c>
      <c r="E2484" s="8">
        <v>5807</v>
      </c>
    </row>
    <row r="2485" spans="1:5" ht="47.25" hidden="1" x14ac:dyDescent="0.25">
      <c r="A2485" s="5" t="s">
        <v>10</v>
      </c>
      <c r="B2485" s="5">
        <v>7722</v>
      </c>
      <c r="C2485" s="6" t="s">
        <v>2521</v>
      </c>
      <c r="D2485" s="7" t="s">
        <v>368</v>
      </c>
      <c r="E2485" s="8">
        <v>2459</v>
      </c>
    </row>
    <row r="2486" spans="1:5" ht="78.75" hidden="1" x14ac:dyDescent="0.25">
      <c r="A2486" s="5" t="s">
        <v>10</v>
      </c>
      <c r="B2486" s="5">
        <v>7723</v>
      </c>
      <c r="C2486" s="6" t="s">
        <v>2522</v>
      </c>
      <c r="D2486" s="7" t="s">
        <v>368</v>
      </c>
      <c r="E2486" s="8">
        <v>5591</v>
      </c>
    </row>
    <row r="2487" spans="1:5" ht="47.25" hidden="1" x14ac:dyDescent="0.25">
      <c r="A2487" s="5" t="s">
        <v>10</v>
      </c>
      <c r="B2487" s="5">
        <v>7725</v>
      </c>
      <c r="C2487" s="6" t="s">
        <v>2523</v>
      </c>
      <c r="D2487" s="7" t="s">
        <v>19</v>
      </c>
      <c r="E2487" s="8">
        <v>944328</v>
      </c>
    </row>
    <row r="2488" spans="1:5" ht="15.75" hidden="1" x14ac:dyDescent="0.25">
      <c r="A2488" s="5" t="s">
        <v>10</v>
      </c>
      <c r="B2488" s="5">
        <v>7726</v>
      </c>
      <c r="C2488" s="6" t="s">
        <v>2524</v>
      </c>
      <c r="D2488" s="7" t="s">
        <v>22</v>
      </c>
      <c r="E2488" s="8">
        <v>1803040</v>
      </c>
    </row>
    <row r="2489" spans="1:5" ht="15.75" hidden="1" x14ac:dyDescent="0.25">
      <c r="A2489" s="5" t="s">
        <v>10</v>
      </c>
      <c r="B2489" s="5">
        <v>7727</v>
      </c>
      <c r="C2489" s="6" t="s">
        <v>2525</v>
      </c>
      <c r="D2489" s="7" t="s">
        <v>22</v>
      </c>
      <c r="E2489" s="8">
        <v>1291331</v>
      </c>
    </row>
    <row r="2490" spans="1:5" ht="31.5" hidden="1" x14ac:dyDescent="0.25">
      <c r="A2490" s="5" t="s">
        <v>10</v>
      </c>
      <c r="B2490" s="5">
        <v>7739</v>
      </c>
      <c r="C2490" s="6" t="s">
        <v>2526</v>
      </c>
      <c r="D2490" s="7" t="s">
        <v>22</v>
      </c>
      <c r="E2490" s="8">
        <v>99239</v>
      </c>
    </row>
    <row r="2491" spans="1:5" ht="31.5" hidden="1" x14ac:dyDescent="0.25">
      <c r="A2491" s="5" t="s">
        <v>10</v>
      </c>
      <c r="B2491" s="5">
        <v>7740</v>
      </c>
      <c r="C2491" s="6" t="s">
        <v>2527</v>
      </c>
      <c r="D2491" s="7" t="s">
        <v>22</v>
      </c>
      <c r="E2491" s="8">
        <v>159131</v>
      </c>
    </row>
    <row r="2492" spans="1:5" ht="31.5" hidden="1" x14ac:dyDescent="0.25">
      <c r="A2492" s="5" t="s">
        <v>10</v>
      </c>
      <c r="B2492" s="5">
        <v>7741</v>
      </c>
      <c r="C2492" s="6" t="s">
        <v>2528</v>
      </c>
      <c r="D2492" s="7" t="s">
        <v>22</v>
      </c>
      <c r="E2492" s="8">
        <v>979987</v>
      </c>
    </row>
    <row r="2493" spans="1:5" ht="31.5" hidden="1" x14ac:dyDescent="0.25">
      <c r="A2493" s="5" t="s">
        <v>10</v>
      </c>
      <c r="B2493" s="5">
        <v>7744</v>
      </c>
      <c r="C2493" s="6" t="s">
        <v>2529</v>
      </c>
      <c r="D2493" s="7" t="s">
        <v>22</v>
      </c>
      <c r="E2493" s="8">
        <v>105642</v>
      </c>
    </row>
    <row r="2494" spans="1:5" ht="31.5" hidden="1" x14ac:dyDescent="0.25">
      <c r="A2494" s="5" t="s">
        <v>10</v>
      </c>
      <c r="B2494" s="5">
        <v>7745</v>
      </c>
      <c r="C2494" s="6" t="s">
        <v>2530</v>
      </c>
      <c r="D2494" s="7" t="s">
        <v>22</v>
      </c>
      <c r="E2494" s="8">
        <v>237056</v>
      </c>
    </row>
    <row r="2495" spans="1:5" ht="63" hidden="1" x14ac:dyDescent="0.25">
      <c r="A2495" s="5" t="s">
        <v>10</v>
      </c>
      <c r="B2495" s="5">
        <v>7750</v>
      </c>
      <c r="C2495" s="6" t="s">
        <v>2531</v>
      </c>
      <c r="D2495" s="7" t="s">
        <v>19</v>
      </c>
      <c r="E2495" s="8">
        <v>632429</v>
      </c>
    </row>
    <row r="2496" spans="1:5" ht="47.25" hidden="1" x14ac:dyDescent="0.25">
      <c r="A2496" s="5" t="s">
        <v>10</v>
      </c>
      <c r="B2496" s="5">
        <v>7751</v>
      </c>
      <c r="C2496" s="6" t="s">
        <v>2532</v>
      </c>
      <c r="D2496" s="7" t="s">
        <v>0</v>
      </c>
      <c r="E2496" s="8">
        <v>70221</v>
      </c>
    </row>
    <row r="2497" spans="1:5" ht="47.25" hidden="1" x14ac:dyDescent="0.25">
      <c r="A2497" s="5" t="s">
        <v>10</v>
      </c>
      <c r="B2497" s="5">
        <v>7768</v>
      </c>
      <c r="C2497" s="6" t="s">
        <v>2533</v>
      </c>
      <c r="D2497" s="7" t="s">
        <v>0</v>
      </c>
      <c r="E2497" s="8">
        <v>588150</v>
      </c>
    </row>
    <row r="2498" spans="1:5" ht="63" hidden="1" x14ac:dyDescent="0.25">
      <c r="A2498" s="5" t="s">
        <v>10</v>
      </c>
      <c r="B2498" s="5">
        <v>7771</v>
      </c>
      <c r="C2498" s="6" t="s">
        <v>2534</v>
      </c>
      <c r="D2498" s="7" t="s">
        <v>19</v>
      </c>
      <c r="E2498" s="8">
        <v>73791</v>
      </c>
    </row>
    <row r="2499" spans="1:5" ht="47.25" hidden="1" x14ac:dyDescent="0.25">
      <c r="A2499" s="5" t="s">
        <v>10</v>
      </c>
      <c r="B2499" s="5">
        <v>7772</v>
      </c>
      <c r="C2499" s="6" t="s">
        <v>2535</v>
      </c>
      <c r="D2499" s="7" t="s">
        <v>1181</v>
      </c>
      <c r="E2499" s="8">
        <v>31344</v>
      </c>
    </row>
    <row r="2500" spans="1:5" ht="63" hidden="1" x14ac:dyDescent="0.25">
      <c r="A2500" s="5" t="s">
        <v>10</v>
      </c>
      <c r="B2500" s="5">
        <v>7773</v>
      </c>
      <c r="C2500" s="6" t="s">
        <v>2536</v>
      </c>
      <c r="D2500" s="7" t="s">
        <v>22</v>
      </c>
      <c r="E2500" s="8">
        <v>3361820</v>
      </c>
    </row>
    <row r="2501" spans="1:5" ht="63" hidden="1" x14ac:dyDescent="0.25">
      <c r="A2501" s="5" t="s">
        <v>10</v>
      </c>
      <c r="B2501" s="5">
        <v>7774</v>
      </c>
      <c r="C2501" s="6" t="s">
        <v>2537</v>
      </c>
      <c r="D2501" s="7" t="s">
        <v>22</v>
      </c>
      <c r="E2501" s="8">
        <v>318820</v>
      </c>
    </row>
    <row r="2502" spans="1:5" ht="15.75" hidden="1" x14ac:dyDescent="0.25">
      <c r="A2502" s="5" t="s">
        <v>10</v>
      </c>
      <c r="B2502" s="5">
        <v>7775</v>
      </c>
      <c r="C2502" s="6" t="s">
        <v>2538</v>
      </c>
      <c r="D2502" s="7" t="s">
        <v>1</v>
      </c>
      <c r="E2502" s="8">
        <v>9328</v>
      </c>
    </row>
    <row r="2503" spans="1:5" ht="31.5" hidden="1" x14ac:dyDescent="0.25">
      <c r="A2503" s="5" t="s">
        <v>10</v>
      </c>
      <c r="B2503" s="5">
        <v>7776</v>
      </c>
      <c r="C2503" s="6" t="s">
        <v>2539</v>
      </c>
      <c r="D2503" s="7" t="s">
        <v>0</v>
      </c>
      <c r="E2503" s="8">
        <v>162317</v>
      </c>
    </row>
    <row r="2504" spans="1:5" ht="47.25" hidden="1" x14ac:dyDescent="0.25">
      <c r="A2504" s="5" t="s">
        <v>10</v>
      </c>
      <c r="B2504" s="5">
        <v>7777</v>
      </c>
      <c r="C2504" s="6" t="s">
        <v>2540</v>
      </c>
      <c r="D2504" s="7" t="s">
        <v>19</v>
      </c>
      <c r="E2504" s="8">
        <v>26717</v>
      </c>
    </row>
    <row r="2505" spans="1:5" ht="31.5" hidden="1" x14ac:dyDescent="0.25">
      <c r="A2505" s="5" t="s">
        <v>10</v>
      </c>
      <c r="B2505" s="5">
        <v>7778</v>
      </c>
      <c r="C2505" s="6" t="s">
        <v>2541</v>
      </c>
      <c r="D2505" s="7" t="s">
        <v>3</v>
      </c>
      <c r="E2505" s="8">
        <v>46005</v>
      </c>
    </row>
    <row r="2506" spans="1:5" ht="15.75" hidden="1" x14ac:dyDescent="0.25">
      <c r="A2506" s="5" t="s">
        <v>10</v>
      </c>
      <c r="B2506" s="5">
        <v>7779</v>
      </c>
      <c r="C2506" s="6" t="s">
        <v>2542</v>
      </c>
      <c r="D2506" s="7" t="s">
        <v>390</v>
      </c>
      <c r="E2506" s="8">
        <v>135384</v>
      </c>
    </row>
    <row r="2507" spans="1:5" ht="31.5" hidden="1" x14ac:dyDescent="0.25">
      <c r="A2507" s="5" t="s">
        <v>10</v>
      </c>
      <c r="B2507" s="5">
        <v>7780</v>
      </c>
      <c r="C2507" s="6" t="s">
        <v>2543</v>
      </c>
      <c r="D2507" s="7" t="s">
        <v>3</v>
      </c>
      <c r="E2507" s="8">
        <v>20622</v>
      </c>
    </row>
    <row r="2508" spans="1:5" ht="15.75" hidden="1" x14ac:dyDescent="0.25">
      <c r="A2508" s="5" t="s">
        <v>10</v>
      </c>
      <c r="B2508" s="5">
        <v>7781</v>
      </c>
      <c r="C2508" s="6" t="s">
        <v>2544</v>
      </c>
      <c r="D2508" s="7" t="s">
        <v>390</v>
      </c>
      <c r="E2508" s="8">
        <v>232672</v>
      </c>
    </row>
    <row r="2509" spans="1:5" ht="31.5" hidden="1" x14ac:dyDescent="0.25">
      <c r="A2509" s="5" t="s">
        <v>10</v>
      </c>
      <c r="B2509" s="5">
        <v>7782</v>
      </c>
      <c r="C2509" s="6" t="s">
        <v>2545</v>
      </c>
      <c r="D2509" s="7" t="s">
        <v>3</v>
      </c>
      <c r="E2509" s="8">
        <v>29083</v>
      </c>
    </row>
    <row r="2510" spans="1:5" ht="15.75" hidden="1" x14ac:dyDescent="0.25">
      <c r="A2510" s="5" t="s">
        <v>10</v>
      </c>
      <c r="B2510" s="5">
        <v>7783</v>
      </c>
      <c r="C2510" s="6" t="s">
        <v>2546</v>
      </c>
      <c r="D2510" s="7" t="s">
        <v>390</v>
      </c>
      <c r="E2510" s="8">
        <v>698016</v>
      </c>
    </row>
    <row r="2511" spans="1:5" ht="15.75" hidden="1" x14ac:dyDescent="0.25">
      <c r="A2511" s="5" t="s">
        <v>10</v>
      </c>
      <c r="B2511" s="5">
        <v>7784</v>
      </c>
      <c r="C2511" s="6" t="s">
        <v>2547</v>
      </c>
      <c r="D2511" s="7" t="s">
        <v>390</v>
      </c>
      <c r="E2511" s="8">
        <v>164980</v>
      </c>
    </row>
    <row r="2512" spans="1:5" ht="47.25" hidden="1" x14ac:dyDescent="0.25">
      <c r="A2512" s="5" t="s">
        <v>10</v>
      </c>
      <c r="B2512" s="5">
        <v>7785</v>
      </c>
      <c r="C2512" s="6" t="s">
        <v>2548</v>
      </c>
      <c r="D2512" s="7" t="s">
        <v>0</v>
      </c>
      <c r="E2512" s="8">
        <v>665233</v>
      </c>
    </row>
    <row r="2513" spans="1:5" ht="31.5" hidden="1" x14ac:dyDescent="0.25">
      <c r="A2513" s="5" t="s">
        <v>10</v>
      </c>
      <c r="B2513" s="5">
        <v>7786</v>
      </c>
      <c r="C2513" s="6" t="s">
        <v>2549</v>
      </c>
      <c r="D2513" s="7" t="s">
        <v>1</v>
      </c>
      <c r="E2513" s="8">
        <v>1488</v>
      </c>
    </row>
    <row r="2514" spans="1:5" ht="31.5" hidden="1" x14ac:dyDescent="0.25">
      <c r="A2514" s="5" t="s">
        <v>10</v>
      </c>
      <c r="B2514" s="5">
        <v>7787</v>
      </c>
      <c r="C2514" s="6" t="s">
        <v>2550</v>
      </c>
      <c r="D2514" s="7" t="s">
        <v>368</v>
      </c>
      <c r="E2514" s="8">
        <v>5071</v>
      </c>
    </row>
    <row r="2515" spans="1:5" ht="63" hidden="1" x14ac:dyDescent="0.25">
      <c r="A2515" s="5" t="s">
        <v>10</v>
      </c>
      <c r="B2515" s="5">
        <v>7788</v>
      </c>
      <c r="C2515" s="6" t="s">
        <v>2551</v>
      </c>
      <c r="D2515" s="7" t="s">
        <v>19</v>
      </c>
      <c r="E2515" s="8">
        <v>2033</v>
      </c>
    </row>
    <row r="2516" spans="1:5" ht="47.25" hidden="1" x14ac:dyDescent="0.25">
      <c r="A2516" s="5" t="s">
        <v>10</v>
      </c>
      <c r="B2516" s="5">
        <v>7789</v>
      </c>
      <c r="C2516" s="6" t="s">
        <v>2552</v>
      </c>
      <c r="D2516" s="7" t="s">
        <v>19</v>
      </c>
      <c r="E2516" s="8">
        <v>5412</v>
      </c>
    </row>
    <row r="2517" spans="1:5" ht="31.5" hidden="1" x14ac:dyDescent="0.25">
      <c r="A2517" s="5" t="s">
        <v>10</v>
      </c>
      <c r="B2517" s="5">
        <v>7790</v>
      </c>
      <c r="C2517" s="6" t="s">
        <v>2553</v>
      </c>
      <c r="D2517" s="7" t="s">
        <v>0</v>
      </c>
      <c r="E2517" s="8">
        <v>38945</v>
      </c>
    </row>
    <row r="2518" spans="1:5" ht="47.25" hidden="1" x14ac:dyDescent="0.25">
      <c r="A2518" s="5" t="s">
        <v>10</v>
      </c>
      <c r="B2518" s="5">
        <v>7791</v>
      </c>
      <c r="C2518" s="6" t="s">
        <v>2554</v>
      </c>
      <c r="D2518" s="7" t="s">
        <v>0</v>
      </c>
      <c r="E2518" s="8">
        <v>122801</v>
      </c>
    </row>
    <row r="2519" spans="1:5" ht="47.25" hidden="1" x14ac:dyDescent="0.25">
      <c r="A2519" s="5" t="s">
        <v>10</v>
      </c>
      <c r="B2519" s="5">
        <v>7792</v>
      </c>
      <c r="C2519" s="6" t="s">
        <v>2555</v>
      </c>
      <c r="D2519" s="7" t="s">
        <v>0</v>
      </c>
      <c r="E2519" s="8">
        <v>70845</v>
      </c>
    </row>
    <row r="2520" spans="1:5" ht="31.5" hidden="1" x14ac:dyDescent="0.25">
      <c r="A2520" s="5" t="s">
        <v>10</v>
      </c>
      <c r="B2520" s="5">
        <v>7793</v>
      </c>
      <c r="C2520" s="6" t="s">
        <v>2556</v>
      </c>
      <c r="D2520" s="7" t="s">
        <v>1</v>
      </c>
      <c r="E2520" s="8">
        <v>2057</v>
      </c>
    </row>
    <row r="2521" spans="1:5" ht="63" hidden="1" x14ac:dyDescent="0.25">
      <c r="A2521" s="5" t="s">
        <v>10</v>
      </c>
      <c r="B2521" s="5">
        <v>7794</v>
      </c>
      <c r="C2521" s="6" t="s">
        <v>2557</v>
      </c>
      <c r="D2521" s="7" t="s">
        <v>0</v>
      </c>
      <c r="E2521" s="8">
        <v>653663</v>
      </c>
    </row>
    <row r="2522" spans="1:5" ht="78.75" hidden="1" x14ac:dyDescent="0.25">
      <c r="A2522" s="5" t="s">
        <v>10</v>
      </c>
      <c r="B2522" s="5">
        <v>7795</v>
      </c>
      <c r="C2522" s="6" t="s">
        <v>2558</v>
      </c>
      <c r="D2522" s="7" t="s">
        <v>0</v>
      </c>
      <c r="E2522" s="8">
        <v>676869</v>
      </c>
    </row>
    <row r="2523" spans="1:5" ht="31.5" hidden="1" x14ac:dyDescent="0.25">
      <c r="A2523" s="5" t="s">
        <v>10</v>
      </c>
      <c r="B2523" s="5">
        <v>7796</v>
      </c>
      <c r="C2523" s="6" t="s">
        <v>2559</v>
      </c>
      <c r="D2523" s="7" t="s">
        <v>0</v>
      </c>
      <c r="E2523" s="8">
        <v>4656</v>
      </c>
    </row>
    <row r="2524" spans="1:5" ht="47.25" hidden="1" x14ac:dyDescent="0.25">
      <c r="A2524" s="5" t="s">
        <v>10</v>
      </c>
      <c r="B2524" s="5">
        <v>7797</v>
      </c>
      <c r="C2524" s="6" t="s">
        <v>2560</v>
      </c>
      <c r="D2524" s="7" t="s">
        <v>0</v>
      </c>
      <c r="E2524" s="8">
        <v>137009</v>
      </c>
    </row>
    <row r="2525" spans="1:5" ht="47.25" hidden="1" x14ac:dyDescent="0.25">
      <c r="A2525" s="5" t="s">
        <v>10</v>
      </c>
      <c r="B2525" s="5">
        <v>7798</v>
      </c>
      <c r="C2525" s="6" t="s">
        <v>2561</v>
      </c>
      <c r="D2525" s="7" t="s">
        <v>0</v>
      </c>
      <c r="E2525" s="8">
        <v>34241</v>
      </c>
    </row>
    <row r="2526" spans="1:5" ht="47.25" hidden="1" x14ac:dyDescent="0.25">
      <c r="A2526" s="5" t="s">
        <v>10</v>
      </c>
      <c r="B2526" s="5">
        <v>7799</v>
      </c>
      <c r="C2526" s="6" t="s">
        <v>2562</v>
      </c>
      <c r="D2526" s="7" t="s">
        <v>1</v>
      </c>
      <c r="E2526" s="8">
        <v>6552</v>
      </c>
    </row>
    <row r="2527" spans="1:5" ht="78.75" hidden="1" x14ac:dyDescent="0.25">
      <c r="A2527" s="5" t="s">
        <v>10</v>
      </c>
      <c r="B2527" s="5">
        <v>7800</v>
      </c>
      <c r="C2527" s="6" t="s">
        <v>2563</v>
      </c>
      <c r="D2527" s="7" t="s">
        <v>0</v>
      </c>
      <c r="E2527" s="8">
        <v>674858</v>
      </c>
    </row>
    <row r="2528" spans="1:5" ht="47.25" hidden="1" x14ac:dyDescent="0.25">
      <c r="A2528" s="5" t="s">
        <v>10</v>
      </c>
      <c r="B2528" s="5">
        <v>7801</v>
      </c>
      <c r="C2528" s="6" t="s">
        <v>2564</v>
      </c>
      <c r="D2528" s="7" t="s">
        <v>0</v>
      </c>
      <c r="E2528" s="8">
        <v>51649</v>
      </c>
    </row>
    <row r="2529" spans="1:5" ht="31.5" hidden="1" x14ac:dyDescent="0.25">
      <c r="A2529" s="5" t="s">
        <v>10</v>
      </c>
      <c r="B2529" s="5">
        <v>7802</v>
      </c>
      <c r="C2529" s="6" t="s">
        <v>2565</v>
      </c>
      <c r="D2529" s="7" t="s">
        <v>1</v>
      </c>
      <c r="E2529" s="8">
        <v>117969</v>
      </c>
    </row>
    <row r="2530" spans="1:5" ht="15.75" hidden="1" x14ac:dyDescent="0.25">
      <c r="A2530" s="5" t="s">
        <v>10</v>
      </c>
      <c r="B2530" s="5">
        <v>7803</v>
      </c>
      <c r="C2530" s="6" t="s">
        <v>2566</v>
      </c>
      <c r="D2530" s="7" t="s">
        <v>1</v>
      </c>
      <c r="E2530" s="8">
        <v>725</v>
      </c>
    </row>
    <row r="2531" spans="1:5" ht="47.25" hidden="1" x14ac:dyDescent="0.25">
      <c r="A2531" s="5" t="s">
        <v>10</v>
      </c>
      <c r="B2531" s="5">
        <v>7804</v>
      </c>
      <c r="C2531" s="6" t="s">
        <v>2567</v>
      </c>
      <c r="D2531" s="7" t="s">
        <v>1</v>
      </c>
      <c r="E2531" s="8">
        <v>183614</v>
      </c>
    </row>
    <row r="2532" spans="1:5" ht="31.5" hidden="1" x14ac:dyDescent="0.25">
      <c r="A2532" s="5" t="s">
        <v>10</v>
      </c>
      <c r="B2532" s="5">
        <v>7805</v>
      </c>
      <c r="C2532" s="6" t="s">
        <v>2568</v>
      </c>
      <c r="D2532" s="7" t="s">
        <v>368</v>
      </c>
      <c r="E2532" s="8">
        <v>4063</v>
      </c>
    </row>
    <row r="2533" spans="1:5" ht="47.25" hidden="1" x14ac:dyDescent="0.25">
      <c r="A2533" s="5" t="s">
        <v>10</v>
      </c>
      <c r="B2533" s="5">
        <v>7806</v>
      </c>
      <c r="C2533" s="6" t="s">
        <v>2569</v>
      </c>
      <c r="D2533" s="7" t="s">
        <v>0</v>
      </c>
      <c r="E2533" s="8">
        <v>686292</v>
      </c>
    </row>
    <row r="2534" spans="1:5" ht="47.25" hidden="1" x14ac:dyDescent="0.25">
      <c r="A2534" s="5" t="s">
        <v>10</v>
      </c>
      <c r="B2534" s="5">
        <v>7807</v>
      </c>
      <c r="C2534" s="6" t="s">
        <v>2570</v>
      </c>
      <c r="D2534" s="7" t="s">
        <v>0</v>
      </c>
      <c r="E2534" s="8">
        <v>117476</v>
      </c>
    </row>
    <row r="2535" spans="1:5" ht="78.75" hidden="1" x14ac:dyDescent="0.25">
      <c r="A2535" s="5" t="s">
        <v>10</v>
      </c>
      <c r="B2535" s="5">
        <v>7808</v>
      </c>
      <c r="C2535" s="6" t="s">
        <v>2571</v>
      </c>
      <c r="D2535" s="7" t="s">
        <v>22</v>
      </c>
      <c r="E2535" s="8">
        <v>3635129</v>
      </c>
    </row>
    <row r="2536" spans="1:5" ht="78.75" hidden="1" x14ac:dyDescent="0.25">
      <c r="A2536" s="5" t="s">
        <v>10</v>
      </c>
      <c r="B2536" s="5">
        <v>7809</v>
      </c>
      <c r="C2536" s="6" t="s">
        <v>2572</v>
      </c>
      <c r="D2536" s="7" t="s">
        <v>19</v>
      </c>
      <c r="E2536" s="8">
        <v>241969</v>
      </c>
    </row>
    <row r="2537" spans="1:5" ht="63" hidden="1" x14ac:dyDescent="0.25">
      <c r="A2537" s="5" t="s">
        <v>10</v>
      </c>
      <c r="B2537" s="5">
        <v>7810</v>
      </c>
      <c r="C2537" s="6" t="s">
        <v>2573</v>
      </c>
      <c r="D2537" s="7" t="s">
        <v>1</v>
      </c>
      <c r="E2537" s="8">
        <v>1223</v>
      </c>
    </row>
    <row r="2538" spans="1:5" ht="63" hidden="1" x14ac:dyDescent="0.25">
      <c r="A2538" s="5" t="s">
        <v>10</v>
      </c>
      <c r="B2538" s="5">
        <v>7811</v>
      </c>
      <c r="C2538" s="6" t="s">
        <v>2574</v>
      </c>
      <c r="D2538" s="7" t="s">
        <v>1</v>
      </c>
      <c r="E2538" s="8">
        <v>900</v>
      </c>
    </row>
    <row r="2539" spans="1:5" ht="63" hidden="1" x14ac:dyDescent="0.25">
      <c r="A2539" s="5" t="s">
        <v>10</v>
      </c>
      <c r="B2539" s="5">
        <v>7812</v>
      </c>
      <c r="C2539" s="6" t="s">
        <v>2575</v>
      </c>
      <c r="D2539" s="7" t="s">
        <v>1</v>
      </c>
      <c r="E2539" s="8">
        <v>757</v>
      </c>
    </row>
    <row r="2540" spans="1:5" ht="31.5" hidden="1" x14ac:dyDescent="0.25">
      <c r="A2540" s="5" t="s">
        <v>10</v>
      </c>
      <c r="B2540" s="5">
        <v>7818</v>
      </c>
      <c r="C2540" s="6" t="s">
        <v>2576</v>
      </c>
      <c r="D2540" s="7" t="s">
        <v>1181</v>
      </c>
      <c r="E2540" s="8">
        <v>9265</v>
      </c>
    </row>
    <row r="2541" spans="1:5" ht="47.25" hidden="1" x14ac:dyDescent="0.25">
      <c r="A2541" s="5" t="s">
        <v>10</v>
      </c>
      <c r="B2541" s="5">
        <v>7819</v>
      </c>
      <c r="C2541" s="6" t="s">
        <v>2577</v>
      </c>
      <c r="D2541" s="7" t="s">
        <v>1181</v>
      </c>
      <c r="E2541" s="8">
        <v>3456</v>
      </c>
    </row>
    <row r="2542" spans="1:5" ht="63" hidden="1" x14ac:dyDescent="0.25">
      <c r="A2542" s="5" t="s">
        <v>10</v>
      </c>
      <c r="B2542" s="5">
        <v>7820</v>
      </c>
      <c r="C2542" s="6" t="s">
        <v>2578</v>
      </c>
      <c r="D2542" s="7" t="s">
        <v>22</v>
      </c>
      <c r="E2542" s="8">
        <v>19901</v>
      </c>
    </row>
    <row r="2543" spans="1:5" ht="47.25" hidden="1" x14ac:dyDescent="0.25">
      <c r="A2543" s="5" t="s">
        <v>10</v>
      </c>
      <c r="B2543" s="5">
        <v>7821</v>
      </c>
      <c r="C2543" s="6" t="s">
        <v>2579</v>
      </c>
      <c r="D2543" s="7" t="s">
        <v>19</v>
      </c>
      <c r="E2543" s="8">
        <v>7586</v>
      </c>
    </row>
    <row r="2544" spans="1:5" ht="47.25" hidden="1" x14ac:dyDescent="0.25">
      <c r="A2544" s="5" t="s">
        <v>10</v>
      </c>
      <c r="B2544" s="5">
        <v>7822</v>
      </c>
      <c r="C2544" s="6" t="s">
        <v>2580</v>
      </c>
      <c r="D2544" s="7" t="s">
        <v>19</v>
      </c>
      <c r="E2544" s="8">
        <v>7782</v>
      </c>
    </row>
    <row r="2545" spans="1:5" ht="31.5" hidden="1" x14ac:dyDescent="0.25">
      <c r="A2545" s="5" t="s">
        <v>10</v>
      </c>
      <c r="B2545" s="5">
        <v>7823</v>
      </c>
      <c r="C2545" s="6" t="s">
        <v>2581</v>
      </c>
      <c r="D2545" s="7" t="s">
        <v>19</v>
      </c>
      <c r="E2545" s="8">
        <v>8393</v>
      </c>
    </row>
    <row r="2546" spans="1:5" ht="47.25" hidden="1" x14ac:dyDescent="0.25">
      <c r="A2546" s="5" t="s">
        <v>10</v>
      </c>
      <c r="B2546" s="5">
        <v>7824</v>
      </c>
      <c r="C2546" s="6" t="s">
        <v>2582</v>
      </c>
      <c r="D2546" s="7" t="s">
        <v>22</v>
      </c>
      <c r="E2546" s="8">
        <v>48817</v>
      </c>
    </row>
    <row r="2547" spans="1:5" ht="47.25" hidden="1" x14ac:dyDescent="0.25">
      <c r="A2547" s="5" t="s">
        <v>10</v>
      </c>
      <c r="B2547" s="5">
        <v>7825</v>
      </c>
      <c r="C2547" s="6" t="s">
        <v>2583</v>
      </c>
      <c r="D2547" s="7" t="s">
        <v>1</v>
      </c>
      <c r="E2547" s="8">
        <v>44919</v>
      </c>
    </row>
    <row r="2548" spans="1:5" ht="31.5" hidden="1" x14ac:dyDescent="0.25">
      <c r="A2548" s="5" t="s">
        <v>10</v>
      </c>
      <c r="B2548" s="5">
        <v>7826</v>
      </c>
      <c r="C2548" s="6" t="s">
        <v>2584</v>
      </c>
      <c r="D2548" s="7" t="s">
        <v>1</v>
      </c>
      <c r="E2548" s="8">
        <v>36782</v>
      </c>
    </row>
    <row r="2549" spans="1:5" ht="31.5" hidden="1" x14ac:dyDescent="0.25">
      <c r="A2549" s="5" t="s">
        <v>10</v>
      </c>
      <c r="B2549" s="5">
        <v>7827</v>
      </c>
      <c r="C2549" s="6" t="s">
        <v>2585</v>
      </c>
      <c r="D2549" s="7" t="s">
        <v>1</v>
      </c>
      <c r="E2549" s="8">
        <v>16618</v>
      </c>
    </row>
    <row r="2550" spans="1:5" ht="31.5" hidden="1" x14ac:dyDescent="0.25">
      <c r="A2550" s="5" t="s">
        <v>10</v>
      </c>
      <c r="B2550" s="5">
        <v>7828</v>
      </c>
      <c r="C2550" s="6" t="s">
        <v>2586</v>
      </c>
      <c r="D2550" s="7" t="s">
        <v>19</v>
      </c>
      <c r="E2550" s="8">
        <v>21389</v>
      </c>
    </row>
    <row r="2551" spans="1:5" ht="31.5" hidden="1" x14ac:dyDescent="0.25">
      <c r="A2551" s="5" t="s">
        <v>10</v>
      </c>
      <c r="B2551" s="5">
        <v>7829</v>
      </c>
      <c r="C2551" s="6" t="s">
        <v>2587</v>
      </c>
      <c r="D2551" s="7" t="s">
        <v>19</v>
      </c>
      <c r="E2551" s="8">
        <v>10695</v>
      </c>
    </row>
    <row r="2552" spans="1:5" ht="31.5" hidden="1" x14ac:dyDescent="0.25">
      <c r="A2552" s="5" t="s">
        <v>10</v>
      </c>
      <c r="B2552" s="5">
        <v>7830</v>
      </c>
      <c r="C2552" s="6" t="s">
        <v>2588</v>
      </c>
      <c r="D2552" s="7" t="s">
        <v>22</v>
      </c>
      <c r="E2552" s="8">
        <v>161801</v>
      </c>
    </row>
    <row r="2553" spans="1:5" ht="31.5" hidden="1" x14ac:dyDescent="0.25">
      <c r="A2553" s="5" t="s">
        <v>10</v>
      </c>
      <c r="B2553" s="5">
        <v>7831</v>
      </c>
      <c r="C2553" s="6" t="s">
        <v>2589</v>
      </c>
      <c r="D2553" s="7" t="s">
        <v>22</v>
      </c>
      <c r="E2553" s="8">
        <v>220597</v>
      </c>
    </row>
    <row r="2554" spans="1:5" ht="31.5" hidden="1" x14ac:dyDescent="0.25">
      <c r="A2554" s="5" t="s">
        <v>10</v>
      </c>
      <c r="B2554" s="5">
        <v>7832</v>
      </c>
      <c r="C2554" s="6" t="s">
        <v>2590</v>
      </c>
      <c r="D2554" s="7" t="s">
        <v>22</v>
      </c>
      <c r="E2554" s="8">
        <v>243455</v>
      </c>
    </row>
    <row r="2555" spans="1:5" ht="31.5" hidden="1" x14ac:dyDescent="0.25">
      <c r="A2555" s="5" t="s">
        <v>10</v>
      </c>
      <c r="B2555" s="5">
        <v>7833</v>
      </c>
      <c r="C2555" s="6" t="s">
        <v>2591</v>
      </c>
      <c r="D2555" s="7" t="s">
        <v>22</v>
      </c>
      <c r="E2555" s="8">
        <v>265031</v>
      </c>
    </row>
    <row r="2556" spans="1:5" ht="126" hidden="1" x14ac:dyDescent="0.25">
      <c r="A2556" s="5" t="s">
        <v>10</v>
      </c>
      <c r="B2556" s="5">
        <v>7857</v>
      </c>
      <c r="C2556" s="6" t="s">
        <v>2592</v>
      </c>
      <c r="D2556" s="7" t="s">
        <v>22</v>
      </c>
      <c r="E2556" s="8">
        <v>5156385</v>
      </c>
    </row>
    <row r="2557" spans="1:5" ht="47.25" hidden="1" x14ac:dyDescent="0.25">
      <c r="A2557" s="5" t="s">
        <v>10</v>
      </c>
      <c r="B2557" s="5">
        <v>7858</v>
      </c>
      <c r="C2557" s="6" t="s">
        <v>2593</v>
      </c>
      <c r="D2557" s="7" t="s">
        <v>1</v>
      </c>
      <c r="E2557" s="8">
        <v>241585</v>
      </c>
    </row>
    <row r="2558" spans="1:5" ht="110.25" hidden="1" x14ac:dyDescent="0.25">
      <c r="A2558" s="5" t="s">
        <v>10</v>
      </c>
      <c r="B2558" s="5">
        <v>7859</v>
      </c>
      <c r="C2558" s="6" t="s">
        <v>2594</v>
      </c>
      <c r="D2558" s="7" t="s">
        <v>22</v>
      </c>
      <c r="E2558" s="8">
        <v>3311784</v>
      </c>
    </row>
    <row r="2559" spans="1:5" ht="110.25" hidden="1" x14ac:dyDescent="0.25">
      <c r="A2559" s="5" t="s">
        <v>10</v>
      </c>
      <c r="B2559" s="5">
        <v>7860</v>
      </c>
      <c r="C2559" s="6" t="s">
        <v>2595</v>
      </c>
      <c r="D2559" s="7" t="s">
        <v>22</v>
      </c>
      <c r="E2559" s="8">
        <v>3322474</v>
      </c>
    </row>
    <row r="2560" spans="1:5" ht="15.75" hidden="1" x14ac:dyDescent="0.25">
      <c r="A2560" s="5" t="s">
        <v>10</v>
      </c>
      <c r="B2560" s="5">
        <v>7861</v>
      </c>
      <c r="C2560" s="6" t="s">
        <v>2596</v>
      </c>
      <c r="D2560" s="7" t="s">
        <v>19</v>
      </c>
      <c r="E2560" s="8">
        <v>39456</v>
      </c>
    </row>
    <row r="2561" spans="1:5" ht="63" hidden="1" x14ac:dyDescent="0.25">
      <c r="A2561" s="5" t="s">
        <v>10</v>
      </c>
      <c r="B2561" s="5">
        <v>7862</v>
      </c>
      <c r="C2561" s="6" t="s">
        <v>2597</v>
      </c>
      <c r="D2561" s="7" t="s">
        <v>19</v>
      </c>
      <c r="E2561" s="8">
        <v>4243</v>
      </c>
    </row>
    <row r="2562" spans="1:5" ht="63" hidden="1" x14ac:dyDescent="0.25">
      <c r="A2562" s="5" t="s">
        <v>10</v>
      </c>
      <c r="B2562" s="5">
        <v>7863</v>
      </c>
      <c r="C2562" s="6" t="s">
        <v>2598</v>
      </c>
      <c r="D2562" s="7" t="s">
        <v>1</v>
      </c>
      <c r="E2562" s="8">
        <v>34871</v>
      </c>
    </row>
    <row r="2563" spans="1:5" ht="63" hidden="1" x14ac:dyDescent="0.25">
      <c r="A2563" s="5" t="s">
        <v>10</v>
      </c>
      <c r="B2563" s="5">
        <v>7864</v>
      </c>
      <c r="C2563" s="6" t="s">
        <v>2599</v>
      </c>
      <c r="D2563" s="7" t="s">
        <v>1</v>
      </c>
      <c r="E2563" s="8">
        <v>5019</v>
      </c>
    </row>
    <row r="2564" spans="1:5" ht="31.5" hidden="1" x14ac:dyDescent="0.25">
      <c r="A2564" s="5" t="s">
        <v>10</v>
      </c>
      <c r="B2564" s="5">
        <v>7865</v>
      </c>
      <c r="C2564" s="6" t="s">
        <v>2600</v>
      </c>
      <c r="D2564" s="7" t="s">
        <v>22</v>
      </c>
      <c r="E2564" s="8">
        <v>88284</v>
      </c>
    </row>
    <row r="2565" spans="1:5" ht="31.5" hidden="1" x14ac:dyDescent="0.25">
      <c r="A2565" s="5" t="s">
        <v>10</v>
      </c>
      <c r="B2565" s="5">
        <v>7869</v>
      </c>
      <c r="C2565" s="6" t="s">
        <v>2601</v>
      </c>
      <c r="D2565" s="7" t="s">
        <v>0</v>
      </c>
      <c r="E2565" s="8">
        <v>55785</v>
      </c>
    </row>
    <row r="2566" spans="1:5" ht="78.75" hidden="1" x14ac:dyDescent="0.25">
      <c r="A2566" s="5" t="s">
        <v>10</v>
      </c>
      <c r="B2566" s="5">
        <v>7870</v>
      </c>
      <c r="C2566" s="6" t="s">
        <v>2602</v>
      </c>
      <c r="D2566" s="7" t="s">
        <v>22</v>
      </c>
      <c r="E2566" s="8">
        <v>722931</v>
      </c>
    </row>
    <row r="2567" spans="1:5" ht="47.25" hidden="1" x14ac:dyDescent="0.25">
      <c r="A2567" s="5" t="s">
        <v>10</v>
      </c>
      <c r="B2567" s="5">
        <v>7871</v>
      </c>
      <c r="C2567" s="6" t="s">
        <v>2603</v>
      </c>
      <c r="D2567" s="7" t="s">
        <v>19</v>
      </c>
      <c r="E2567" s="8">
        <v>26852</v>
      </c>
    </row>
    <row r="2568" spans="1:5" ht="15.75" hidden="1" x14ac:dyDescent="0.25">
      <c r="A2568" s="5" t="s">
        <v>10</v>
      </c>
      <c r="B2568" s="5">
        <v>7873</v>
      </c>
      <c r="C2568" s="6" t="s">
        <v>2604</v>
      </c>
      <c r="D2568" s="7" t="s">
        <v>368</v>
      </c>
      <c r="E2568" s="8">
        <v>1500</v>
      </c>
    </row>
    <row r="2569" spans="1:5" ht="126" hidden="1" x14ac:dyDescent="0.25">
      <c r="A2569" s="5" t="s">
        <v>10</v>
      </c>
      <c r="B2569" s="5">
        <v>7874</v>
      </c>
      <c r="C2569" s="6" t="s">
        <v>2605</v>
      </c>
      <c r="D2569" s="7" t="s">
        <v>19</v>
      </c>
      <c r="E2569" s="8">
        <v>295556</v>
      </c>
    </row>
    <row r="2570" spans="1:5" ht="31.5" hidden="1" x14ac:dyDescent="0.25">
      <c r="A2570" s="5" t="s">
        <v>10</v>
      </c>
      <c r="B2570" s="5">
        <v>7875</v>
      </c>
      <c r="C2570" s="6" t="s">
        <v>2606</v>
      </c>
      <c r="D2570" s="7" t="s">
        <v>22</v>
      </c>
      <c r="E2570" s="8">
        <v>26470</v>
      </c>
    </row>
    <row r="2571" spans="1:5" ht="47.25" hidden="1" x14ac:dyDescent="0.25">
      <c r="A2571" s="5" t="s">
        <v>10</v>
      </c>
      <c r="B2571" s="5">
        <v>7876</v>
      </c>
      <c r="C2571" s="6" t="s">
        <v>2607</v>
      </c>
      <c r="D2571" s="7" t="s">
        <v>19</v>
      </c>
      <c r="E2571" s="8">
        <v>1006633</v>
      </c>
    </row>
    <row r="2572" spans="1:5" ht="31.5" hidden="1" x14ac:dyDescent="0.25">
      <c r="A2572" s="5" t="s">
        <v>10</v>
      </c>
      <c r="B2572" s="5">
        <v>7877</v>
      </c>
      <c r="C2572" s="6" t="s">
        <v>2608</v>
      </c>
      <c r="D2572" s="7" t="s">
        <v>19</v>
      </c>
      <c r="E2572" s="8">
        <v>3880</v>
      </c>
    </row>
    <row r="2573" spans="1:5" ht="47.25" hidden="1" x14ac:dyDescent="0.25">
      <c r="A2573" s="5" t="s">
        <v>10</v>
      </c>
      <c r="B2573" s="5">
        <v>7878</v>
      </c>
      <c r="C2573" s="6" t="s">
        <v>2609</v>
      </c>
      <c r="D2573" s="7" t="s">
        <v>1</v>
      </c>
      <c r="E2573" s="8">
        <v>53173</v>
      </c>
    </row>
    <row r="2574" spans="1:5" ht="15.75" hidden="1" x14ac:dyDescent="0.25">
      <c r="A2574" s="5" t="s">
        <v>10</v>
      </c>
      <c r="B2574" s="5">
        <v>7879</v>
      </c>
      <c r="C2574" s="6" t="s">
        <v>2610</v>
      </c>
      <c r="D2574" s="7" t="s">
        <v>22</v>
      </c>
      <c r="E2574" s="8">
        <v>162818</v>
      </c>
    </row>
    <row r="2575" spans="1:5" ht="31.5" hidden="1" x14ac:dyDescent="0.25">
      <c r="A2575" s="5" t="s">
        <v>10</v>
      </c>
      <c r="B2575" s="5">
        <v>7880</v>
      </c>
      <c r="C2575" s="6" t="s">
        <v>2611</v>
      </c>
      <c r="D2575" s="7" t="s">
        <v>22</v>
      </c>
      <c r="E2575" s="8">
        <v>26664</v>
      </c>
    </row>
    <row r="2576" spans="1:5" ht="31.5" hidden="1" x14ac:dyDescent="0.25">
      <c r="A2576" s="5" t="s">
        <v>10</v>
      </c>
      <c r="B2576" s="5">
        <v>7881</v>
      </c>
      <c r="C2576" s="6" t="s">
        <v>2612</v>
      </c>
      <c r="D2576" s="7" t="s">
        <v>22</v>
      </c>
      <c r="E2576" s="8">
        <v>7378</v>
      </c>
    </row>
    <row r="2577" spans="1:5" ht="94.5" hidden="1" x14ac:dyDescent="0.25">
      <c r="A2577" s="5" t="s">
        <v>10</v>
      </c>
      <c r="B2577" s="5">
        <v>7883</v>
      </c>
      <c r="C2577" s="6" t="s">
        <v>2613</v>
      </c>
      <c r="D2577" s="7" t="s">
        <v>1978</v>
      </c>
      <c r="E2577" s="8">
        <v>1623</v>
      </c>
    </row>
    <row r="2578" spans="1:5" ht="78.75" hidden="1" x14ac:dyDescent="0.25">
      <c r="A2578" s="5" t="s">
        <v>10</v>
      </c>
      <c r="B2578" s="5">
        <v>7884</v>
      </c>
      <c r="C2578" s="6" t="s">
        <v>2614</v>
      </c>
      <c r="D2578" s="7" t="s">
        <v>1978</v>
      </c>
      <c r="E2578" s="8">
        <v>1421</v>
      </c>
    </row>
    <row r="2579" spans="1:5" ht="78.75" hidden="1" x14ac:dyDescent="0.25">
      <c r="A2579" s="5" t="s">
        <v>10</v>
      </c>
      <c r="B2579" s="5">
        <v>7885</v>
      </c>
      <c r="C2579" s="6" t="s">
        <v>2615</v>
      </c>
      <c r="D2579" s="7" t="s">
        <v>1978</v>
      </c>
      <c r="E2579" s="8">
        <v>1565</v>
      </c>
    </row>
    <row r="2580" spans="1:5" ht="78.75" hidden="1" x14ac:dyDescent="0.25">
      <c r="A2580" s="5" t="s">
        <v>10</v>
      </c>
      <c r="B2580" s="5">
        <v>7886</v>
      </c>
      <c r="C2580" s="6" t="s">
        <v>2616</v>
      </c>
      <c r="D2580" s="7" t="s">
        <v>1978</v>
      </c>
      <c r="E2580" s="8">
        <v>1249</v>
      </c>
    </row>
    <row r="2581" spans="1:5" ht="78.75" hidden="1" x14ac:dyDescent="0.25">
      <c r="A2581" s="5" t="s">
        <v>10</v>
      </c>
      <c r="B2581" s="5">
        <v>7887</v>
      </c>
      <c r="C2581" s="6" t="s">
        <v>2617</v>
      </c>
      <c r="D2581" s="7" t="s">
        <v>1978</v>
      </c>
      <c r="E2581" s="8">
        <v>1327</v>
      </c>
    </row>
    <row r="2582" spans="1:5" ht="15.75" hidden="1" x14ac:dyDescent="0.25">
      <c r="A2582" s="5" t="s">
        <v>10</v>
      </c>
      <c r="B2582" s="5">
        <v>7888</v>
      </c>
      <c r="C2582" s="6" t="s">
        <v>2618</v>
      </c>
      <c r="D2582" s="7" t="s">
        <v>22</v>
      </c>
      <c r="E2582" s="8">
        <v>156933</v>
      </c>
    </row>
    <row r="2583" spans="1:5" ht="78.75" hidden="1" x14ac:dyDescent="0.25">
      <c r="A2583" s="5" t="s">
        <v>10</v>
      </c>
      <c r="B2583" s="5">
        <v>7889</v>
      </c>
      <c r="C2583" s="6" t="s">
        <v>2619</v>
      </c>
      <c r="D2583" s="7" t="s">
        <v>1978</v>
      </c>
      <c r="E2583" s="8">
        <v>1623</v>
      </c>
    </row>
    <row r="2584" spans="1:5" ht="31.5" hidden="1" x14ac:dyDescent="0.25">
      <c r="A2584" s="5" t="s">
        <v>10</v>
      </c>
      <c r="B2584" s="5">
        <v>7892</v>
      </c>
      <c r="C2584" s="6" t="s">
        <v>2620</v>
      </c>
      <c r="D2584" s="7" t="s">
        <v>19</v>
      </c>
      <c r="E2584" s="8">
        <v>68927</v>
      </c>
    </row>
    <row r="2585" spans="1:5" ht="47.25" hidden="1" x14ac:dyDescent="0.25">
      <c r="A2585" s="5" t="s">
        <v>10</v>
      </c>
      <c r="B2585" s="5">
        <v>7893</v>
      </c>
      <c r="C2585" s="6" t="s">
        <v>2621</v>
      </c>
      <c r="D2585" s="7" t="s">
        <v>22</v>
      </c>
      <c r="E2585" s="8">
        <v>164189</v>
      </c>
    </row>
    <row r="2586" spans="1:5" ht="31.5" hidden="1" x14ac:dyDescent="0.25">
      <c r="A2586" s="5" t="s">
        <v>10</v>
      </c>
      <c r="B2586" s="5">
        <v>7894</v>
      </c>
      <c r="C2586" s="6" t="s">
        <v>2622</v>
      </c>
      <c r="D2586" s="7" t="s">
        <v>22</v>
      </c>
      <c r="E2586" s="8">
        <v>280281</v>
      </c>
    </row>
    <row r="2587" spans="1:5" ht="63" hidden="1" x14ac:dyDescent="0.25">
      <c r="A2587" s="5" t="s">
        <v>10</v>
      </c>
      <c r="B2587" s="5">
        <v>7895</v>
      </c>
      <c r="C2587" s="6" t="s">
        <v>2623</v>
      </c>
      <c r="D2587" s="7" t="s">
        <v>22</v>
      </c>
      <c r="E2587" s="8">
        <v>739330</v>
      </c>
    </row>
    <row r="2588" spans="1:5" ht="15.75" hidden="1" x14ac:dyDescent="0.25">
      <c r="A2588" s="5" t="s">
        <v>10</v>
      </c>
      <c r="B2588" s="5">
        <v>7896</v>
      </c>
      <c r="C2588" s="6" t="s">
        <v>2624</v>
      </c>
      <c r="D2588" s="7" t="s">
        <v>22</v>
      </c>
      <c r="E2588" s="8">
        <v>635</v>
      </c>
    </row>
    <row r="2589" spans="1:5" ht="47.25" hidden="1" x14ac:dyDescent="0.25">
      <c r="A2589" s="5" t="s">
        <v>10</v>
      </c>
      <c r="B2589" s="5">
        <v>7898</v>
      </c>
      <c r="C2589" s="6" t="s">
        <v>2625</v>
      </c>
      <c r="D2589" s="7" t="s">
        <v>0</v>
      </c>
      <c r="E2589" s="8">
        <v>718014</v>
      </c>
    </row>
    <row r="2590" spans="1:5" ht="47.25" hidden="1" x14ac:dyDescent="0.25">
      <c r="A2590" s="5" t="s">
        <v>10</v>
      </c>
      <c r="B2590" s="5">
        <v>7899</v>
      </c>
      <c r="C2590" s="6" t="s">
        <v>2626</v>
      </c>
      <c r="D2590" s="7" t="s">
        <v>0</v>
      </c>
      <c r="E2590" s="8">
        <v>758749</v>
      </c>
    </row>
    <row r="2591" spans="1:5" ht="31.5" hidden="1" x14ac:dyDescent="0.25">
      <c r="A2591" s="5" t="s">
        <v>10</v>
      </c>
      <c r="B2591" s="5">
        <v>7900</v>
      </c>
      <c r="C2591" s="6" t="s">
        <v>2627</v>
      </c>
      <c r="D2591" s="7" t="s">
        <v>1</v>
      </c>
      <c r="E2591" s="8">
        <v>56104</v>
      </c>
    </row>
    <row r="2592" spans="1:5" ht="31.5" hidden="1" x14ac:dyDescent="0.25">
      <c r="A2592" s="5" t="s">
        <v>10</v>
      </c>
      <c r="B2592" s="5">
        <v>7901</v>
      </c>
      <c r="C2592" s="6" t="s">
        <v>2628</v>
      </c>
      <c r="D2592" s="7" t="s">
        <v>3</v>
      </c>
      <c r="E2592" s="8">
        <v>9159</v>
      </c>
    </row>
    <row r="2593" spans="1:5" ht="47.25" hidden="1" x14ac:dyDescent="0.25">
      <c r="A2593" s="5" t="s">
        <v>10</v>
      </c>
      <c r="B2593" s="5">
        <v>7902</v>
      </c>
      <c r="C2593" s="6" t="s">
        <v>2629</v>
      </c>
      <c r="D2593" s="7" t="s">
        <v>19</v>
      </c>
      <c r="E2593" s="8">
        <v>39123</v>
      </c>
    </row>
    <row r="2594" spans="1:5" ht="47.25" hidden="1" x14ac:dyDescent="0.25">
      <c r="A2594" s="5" t="s">
        <v>10</v>
      </c>
      <c r="B2594" s="5">
        <v>7903</v>
      </c>
      <c r="C2594" s="6" t="s">
        <v>2630</v>
      </c>
      <c r="D2594" s="7" t="s">
        <v>22</v>
      </c>
      <c r="E2594" s="8">
        <v>73574</v>
      </c>
    </row>
    <row r="2595" spans="1:5" ht="31.5" hidden="1" x14ac:dyDescent="0.25">
      <c r="A2595" s="5" t="s">
        <v>10</v>
      </c>
      <c r="B2595" s="5">
        <v>7904</v>
      </c>
      <c r="C2595" s="6" t="s">
        <v>2631</v>
      </c>
      <c r="D2595" s="7" t="s">
        <v>1181</v>
      </c>
      <c r="E2595" s="8">
        <v>4461</v>
      </c>
    </row>
    <row r="2596" spans="1:5" ht="47.25" hidden="1" x14ac:dyDescent="0.25">
      <c r="A2596" s="5" t="s">
        <v>10</v>
      </c>
      <c r="B2596" s="5">
        <v>7905</v>
      </c>
      <c r="C2596" s="6" t="s">
        <v>2632</v>
      </c>
      <c r="D2596" s="7" t="s">
        <v>0</v>
      </c>
      <c r="E2596" s="8">
        <v>79252</v>
      </c>
    </row>
    <row r="2597" spans="1:5" ht="47.25" hidden="1" x14ac:dyDescent="0.25">
      <c r="A2597" s="5" t="s">
        <v>10</v>
      </c>
      <c r="B2597" s="5">
        <v>7944</v>
      </c>
      <c r="C2597" s="6" t="s">
        <v>2633</v>
      </c>
      <c r="D2597" s="7" t="s">
        <v>0</v>
      </c>
      <c r="E2597" s="8">
        <v>6026</v>
      </c>
    </row>
    <row r="2598" spans="1:5" ht="31.5" hidden="1" x14ac:dyDescent="0.25">
      <c r="A2598" s="5" t="s">
        <v>10</v>
      </c>
      <c r="B2598" s="5">
        <v>7945</v>
      </c>
      <c r="C2598" s="6" t="s">
        <v>2634</v>
      </c>
      <c r="D2598" s="7" t="s">
        <v>0</v>
      </c>
      <c r="E2598" s="8">
        <v>5434</v>
      </c>
    </row>
    <row r="2599" spans="1:5" ht="31.5" hidden="1" x14ac:dyDescent="0.25">
      <c r="A2599" s="5" t="s">
        <v>10</v>
      </c>
      <c r="B2599" s="5">
        <v>7946</v>
      </c>
      <c r="C2599" s="6" t="s">
        <v>2635</v>
      </c>
      <c r="D2599" s="7" t="s">
        <v>0</v>
      </c>
      <c r="E2599" s="8">
        <v>5350</v>
      </c>
    </row>
    <row r="2600" spans="1:5" ht="47.25" hidden="1" x14ac:dyDescent="0.25">
      <c r="A2600" s="5" t="s">
        <v>10</v>
      </c>
      <c r="B2600" s="5">
        <v>7947</v>
      </c>
      <c r="C2600" s="6" t="s">
        <v>2636</v>
      </c>
      <c r="D2600" s="7" t="s">
        <v>19</v>
      </c>
      <c r="E2600" s="8">
        <v>53705</v>
      </c>
    </row>
    <row r="2601" spans="1:5" ht="47.25" hidden="1" x14ac:dyDescent="0.25">
      <c r="A2601" s="5" t="s">
        <v>10</v>
      </c>
      <c r="B2601" s="5">
        <v>7948</v>
      </c>
      <c r="C2601" s="6" t="s">
        <v>2637</v>
      </c>
      <c r="D2601" s="7" t="s">
        <v>19</v>
      </c>
      <c r="E2601" s="8">
        <v>60739</v>
      </c>
    </row>
    <row r="2602" spans="1:5" ht="47.25" hidden="1" x14ac:dyDescent="0.25">
      <c r="A2602" s="5" t="s">
        <v>10</v>
      </c>
      <c r="B2602" s="5">
        <v>7949</v>
      </c>
      <c r="C2602" s="6" t="s">
        <v>2638</v>
      </c>
      <c r="D2602" s="7" t="s">
        <v>19</v>
      </c>
      <c r="E2602" s="8">
        <v>64014</v>
      </c>
    </row>
    <row r="2603" spans="1:5" ht="47.25" hidden="1" x14ac:dyDescent="0.25">
      <c r="A2603" s="5" t="s">
        <v>10</v>
      </c>
      <c r="B2603" s="5">
        <v>7950</v>
      </c>
      <c r="C2603" s="6" t="s">
        <v>2639</v>
      </c>
      <c r="D2603" s="7" t="s">
        <v>19</v>
      </c>
      <c r="E2603" s="8">
        <v>77276</v>
      </c>
    </row>
    <row r="2604" spans="1:5" ht="47.25" hidden="1" x14ac:dyDescent="0.25">
      <c r="A2604" s="5" t="s">
        <v>10</v>
      </c>
      <c r="B2604" s="5">
        <v>7951</v>
      </c>
      <c r="C2604" s="6" t="s">
        <v>2640</v>
      </c>
      <c r="D2604" s="7" t="s">
        <v>19</v>
      </c>
      <c r="E2604" s="8">
        <v>104781</v>
      </c>
    </row>
    <row r="2605" spans="1:5" ht="63" hidden="1" x14ac:dyDescent="0.25">
      <c r="A2605" s="5" t="s">
        <v>10</v>
      </c>
      <c r="B2605" s="5">
        <v>7953</v>
      </c>
      <c r="C2605" s="6" t="s">
        <v>2641</v>
      </c>
      <c r="D2605" s="7" t="s">
        <v>19</v>
      </c>
      <c r="E2605" s="8">
        <v>1062090</v>
      </c>
    </row>
    <row r="2606" spans="1:5" ht="78.75" hidden="1" x14ac:dyDescent="0.25">
      <c r="A2606" s="5" t="s">
        <v>10</v>
      </c>
      <c r="B2606" s="5">
        <v>7954</v>
      </c>
      <c r="C2606" s="6" t="s">
        <v>2642</v>
      </c>
      <c r="D2606" s="7" t="s">
        <v>22</v>
      </c>
      <c r="E2606" s="8">
        <v>442264</v>
      </c>
    </row>
    <row r="2607" spans="1:5" ht="63" hidden="1" x14ac:dyDescent="0.25">
      <c r="A2607" s="5" t="s">
        <v>10</v>
      </c>
      <c r="B2607" s="5">
        <v>7955</v>
      </c>
      <c r="C2607" s="6" t="s">
        <v>2643</v>
      </c>
      <c r="D2607" s="7" t="s">
        <v>22</v>
      </c>
      <c r="E2607" s="8">
        <v>612661</v>
      </c>
    </row>
    <row r="2608" spans="1:5" ht="63" hidden="1" x14ac:dyDescent="0.25">
      <c r="A2608" s="5" t="s">
        <v>10</v>
      </c>
      <c r="B2608" s="5">
        <v>7956</v>
      </c>
      <c r="C2608" s="6" t="s">
        <v>2644</v>
      </c>
      <c r="D2608" s="7" t="s">
        <v>22</v>
      </c>
      <c r="E2608" s="8">
        <v>964117</v>
      </c>
    </row>
    <row r="2609" spans="1:5" ht="47.25" hidden="1" x14ac:dyDescent="0.25">
      <c r="A2609" s="5" t="s">
        <v>10</v>
      </c>
      <c r="B2609" s="5">
        <v>7957</v>
      </c>
      <c r="C2609" s="6" t="s">
        <v>2645</v>
      </c>
      <c r="D2609" s="7" t="s">
        <v>19</v>
      </c>
      <c r="E2609" s="8">
        <v>43506</v>
      </c>
    </row>
    <row r="2610" spans="1:5" ht="47.25" hidden="1" x14ac:dyDescent="0.25">
      <c r="A2610" s="5" t="s">
        <v>10</v>
      </c>
      <c r="B2610" s="5">
        <v>7958</v>
      </c>
      <c r="C2610" s="6" t="s">
        <v>2646</v>
      </c>
      <c r="D2610" s="7" t="s">
        <v>19</v>
      </c>
      <c r="E2610" s="8">
        <v>9248</v>
      </c>
    </row>
    <row r="2611" spans="1:5" ht="47.25" hidden="1" x14ac:dyDescent="0.25">
      <c r="A2611" s="5" t="s">
        <v>10</v>
      </c>
      <c r="B2611" s="5">
        <v>7959</v>
      </c>
      <c r="C2611" s="6" t="s">
        <v>2647</v>
      </c>
      <c r="D2611" s="7" t="s">
        <v>19</v>
      </c>
      <c r="E2611" s="8">
        <v>11097</v>
      </c>
    </row>
    <row r="2612" spans="1:5" ht="47.25" hidden="1" x14ac:dyDescent="0.25">
      <c r="A2612" s="5" t="s">
        <v>10</v>
      </c>
      <c r="B2612" s="5">
        <v>7960</v>
      </c>
      <c r="C2612" s="6" t="s">
        <v>2648</v>
      </c>
      <c r="D2612" s="7" t="s">
        <v>19</v>
      </c>
      <c r="E2612" s="8">
        <v>9248</v>
      </c>
    </row>
    <row r="2613" spans="1:5" ht="47.25" hidden="1" x14ac:dyDescent="0.25">
      <c r="A2613" s="5" t="s">
        <v>10</v>
      </c>
      <c r="B2613" s="5">
        <v>7961</v>
      </c>
      <c r="C2613" s="6" t="s">
        <v>2649</v>
      </c>
      <c r="D2613" s="7" t="s">
        <v>19</v>
      </c>
      <c r="E2613" s="8">
        <v>13871</v>
      </c>
    </row>
    <row r="2614" spans="1:5" ht="31.5" hidden="1" x14ac:dyDescent="0.25">
      <c r="A2614" s="5" t="s">
        <v>10</v>
      </c>
      <c r="B2614" s="5">
        <v>7962</v>
      </c>
      <c r="C2614" s="6" t="s">
        <v>2650</v>
      </c>
      <c r="D2614" s="7" t="s">
        <v>22</v>
      </c>
      <c r="E2614" s="8">
        <v>8181</v>
      </c>
    </row>
    <row r="2615" spans="1:5" ht="31.5" hidden="1" x14ac:dyDescent="0.25">
      <c r="A2615" s="5" t="s">
        <v>10</v>
      </c>
      <c r="B2615" s="5">
        <v>7963</v>
      </c>
      <c r="C2615" s="6" t="s">
        <v>2651</v>
      </c>
      <c r="D2615" s="7" t="s">
        <v>22</v>
      </c>
      <c r="E2615" s="8">
        <v>279650</v>
      </c>
    </row>
    <row r="2616" spans="1:5" ht="31.5" hidden="1" x14ac:dyDescent="0.25">
      <c r="A2616" s="5" t="s">
        <v>10</v>
      </c>
      <c r="B2616" s="5">
        <v>7964</v>
      </c>
      <c r="C2616" s="6" t="s">
        <v>2652</v>
      </c>
      <c r="D2616" s="7" t="s">
        <v>22</v>
      </c>
      <c r="E2616" s="8">
        <v>458150</v>
      </c>
    </row>
    <row r="2617" spans="1:5" ht="31.5" hidden="1" x14ac:dyDescent="0.25">
      <c r="A2617" s="5" t="s">
        <v>10</v>
      </c>
      <c r="B2617" s="5">
        <v>7965</v>
      </c>
      <c r="C2617" s="6" t="s">
        <v>2653</v>
      </c>
      <c r="D2617" s="7" t="s">
        <v>22</v>
      </c>
      <c r="E2617" s="8">
        <v>2590381</v>
      </c>
    </row>
    <row r="2618" spans="1:5" ht="63" hidden="1" x14ac:dyDescent="0.25">
      <c r="A2618" s="5" t="s">
        <v>10</v>
      </c>
      <c r="B2618" s="5">
        <v>7966</v>
      </c>
      <c r="C2618" s="6" t="s">
        <v>2654</v>
      </c>
      <c r="D2618" s="7" t="s">
        <v>22</v>
      </c>
      <c r="E2618" s="8">
        <v>133146</v>
      </c>
    </row>
    <row r="2619" spans="1:5" ht="47.25" hidden="1" x14ac:dyDescent="0.25">
      <c r="A2619" s="5" t="s">
        <v>10</v>
      </c>
      <c r="B2619" s="5">
        <v>7967</v>
      </c>
      <c r="C2619" s="6" t="s">
        <v>2655</v>
      </c>
      <c r="D2619" s="7" t="s">
        <v>0</v>
      </c>
      <c r="E2619" s="8">
        <v>6074</v>
      </c>
    </row>
    <row r="2620" spans="1:5" ht="78.75" hidden="1" x14ac:dyDescent="0.25">
      <c r="A2620" s="5" t="s">
        <v>10</v>
      </c>
      <c r="B2620" s="5">
        <v>7968</v>
      </c>
      <c r="C2620" s="6" t="s">
        <v>2656</v>
      </c>
      <c r="D2620" s="7" t="s">
        <v>1978</v>
      </c>
      <c r="E2620" s="8">
        <v>1528</v>
      </c>
    </row>
    <row r="2621" spans="1:5" ht="78.75" hidden="1" x14ac:dyDescent="0.25">
      <c r="A2621" s="5" t="s">
        <v>10</v>
      </c>
      <c r="B2621" s="5">
        <v>7969</v>
      </c>
      <c r="C2621" s="6" t="s">
        <v>2657</v>
      </c>
      <c r="D2621" s="7" t="s">
        <v>1978</v>
      </c>
      <c r="E2621" s="8">
        <v>1528</v>
      </c>
    </row>
    <row r="2622" spans="1:5" ht="63" hidden="1" x14ac:dyDescent="0.25">
      <c r="A2622" s="5" t="s">
        <v>10</v>
      </c>
      <c r="B2622" s="5">
        <v>7970</v>
      </c>
      <c r="C2622" s="6" t="s">
        <v>2658</v>
      </c>
      <c r="D2622" s="7" t="s">
        <v>19</v>
      </c>
      <c r="E2622" s="8">
        <v>189340</v>
      </c>
    </row>
    <row r="2623" spans="1:5" ht="31.5" hidden="1" x14ac:dyDescent="0.25">
      <c r="A2623" s="5" t="s">
        <v>10</v>
      </c>
      <c r="B2623" s="5">
        <v>7972</v>
      </c>
      <c r="C2623" s="6" t="s">
        <v>2659</v>
      </c>
      <c r="D2623" s="7" t="s">
        <v>0</v>
      </c>
      <c r="E2623" s="8">
        <v>12365</v>
      </c>
    </row>
    <row r="2624" spans="1:5" ht="31.5" hidden="1" x14ac:dyDescent="0.25">
      <c r="A2624" s="5" t="s">
        <v>10</v>
      </c>
      <c r="B2624" s="5">
        <v>7974</v>
      </c>
      <c r="C2624" s="6" t="s">
        <v>2660</v>
      </c>
      <c r="D2624" s="7" t="s">
        <v>22</v>
      </c>
      <c r="E2624" s="8">
        <v>501125</v>
      </c>
    </row>
    <row r="2625" spans="1:5" ht="94.5" hidden="1" x14ac:dyDescent="0.25">
      <c r="A2625" s="5" t="s">
        <v>10</v>
      </c>
      <c r="B2625" s="5">
        <v>7975</v>
      </c>
      <c r="C2625" s="6" t="s">
        <v>2661</v>
      </c>
      <c r="D2625" s="7" t="s">
        <v>22</v>
      </c>
      <c r="E2625" s="8">
        <v>94895401</v>
      </c>
    </row>
    <row r="2626" spans="1:5" ht="31.5" hidden="1" x14ac:dyDescent="0.25">
      <c r="A2626" s="5" t="s">
        <v>10</v>
      </c>
      <c r="B2626" s="5">
        <v>7989</v>
      </c>
      <c r="C2626" s="6" t="s">
        <v>2662</v>
      </c>
      <c r="D2626" s="7" t="s">
        <v>19</v>
      </c>
      <c r="E2626" s="8">
        <v>74412</v>
      </c>
    </row>
    <row r="2627" spans="1:5" ht="78.75" hidden="1" x14ac:dyDescent="0.25">
      <c r="A2627" s="5" t="s">
        <v>10</v>
      </c>
      <c r="B2627" s="5">
        <v>7990</v>
      </c>
      <c r="C2627" s="6" t="s">
        <v>2663</v>
      </c>
      <c r="D2627" s="7" t="s">
        <v>2664</v>
      </c>
      <c r="E2627" s="8">
        <v>79448</v>
      </c>
    </row>
    <row r="2628" spans="1:5" ht="94.5" hidden="1" x14ac:dyDescent="0.25">
      <c r="A2628" s="5" t="s">
        <v>10</v>
      </c>
      <c r="B2628" s="5">
        <v>7991</v>
      </c>
      <c r="C2628" s="6" t="s">
        <v>2665</v>
      </c>
      <c r="D2628" s="7" t="s">
        <v>2664</v>
      </c>
      <c r="E2628" s="8">
        <v>89250</v>
      </c>
    </row>
    <row r="2629" spans="1:5" ht="47.25" hidden="1" x14ac:dyDescent="0.25">
      <c r="A2629" s="5" t="s">
        <v>10</v>
      </c>
      <c r="B2629" s="5">
        <v>7992</v>
      </c>
      <c r="C2629" s="6" t="s">
        <v>2666</v>
      </c>
      <c r="D2629" s="7" t="s">
        <v>19</v>
      </c>
      <c r="E2629" s="8">
        <v>11635</v>
      </c>
    </row>
    <row r="2630" spans="1:5" ht="47.25" hidden="1" x14ac:dyDescent="0.25">
      <c r="A2630" s="5" t="s">
        <v>10</v>
      </c>
      <c r="B2630" s="5">
        <v>7993</v>
      </c>
      <c r="C2630" s="6" t="s">
        <v>2667</v>
      </c>
      <c r="D2630" s="7" t="s">
        <v>19</v>
      </c>
      <c r="E2630" s="8">
        <v>15179</v>
      </c>
    </row>
    <row r="2631" spans="1:5" ht="47.25" hidden="1" x14ac:dyDescent="0.25">
      <c r="A2631" s="5" t="s">
        <v>10</v>
      </c>
      <c r="B2631" s="5">
        <v>7994</v>
      </c>
      <c r="C2631" s="6" t="s">
        <v>2668</v>
      </c>
      <c r="D2631" s="7" t="s">
        <v>19</v>
      </c>
      <c r="E2631" s="8">
        <v>29933</v>
      </c>
    </row>
    <row r="2632" spans="1:5" ht="47.25" hidden="1" x14ac:dyDescent="0.25">
      <c r="A2632" s="5" t="s">
        <v>10</v>
      </c>
      <c r="B2632" s="5">
        <v>7995</v>
      </c>
      <c r="C2632" s="6" t="s">
        <v>2669</v>
      </c>
      <c r="D2632" s="7" t="s">
        <v>19</v>
      </c>
      <c r="E2632" s="8">
        <v>1118</v>
      </c>
    </row>
    <row r="2633" spans="1:5" ht="31.5" hidden="1" x14ac:dyDescent="0.25">
      <c r="A2633" s="5" t="s">
        <v>10</v>
      </c>
      <c r="B2633" s="5">
        <v>7996</v>
      </c>
      <c r="C2633" s="6" t="s">
        <v>2670</v>
      </c>
      <c r="D2633" s="7" t="s">
        <v>0</v>
      </c>
      <c r="E2633" s="8">
        <v>73068</v>
      </c>
    </row>
    <row r="2634" spans="1:5" ht="31.5" hidden="1" x14ac:dyDescent="0.25">
      <c r="A2634" s="5" t="s">
        <v>10</v>
      </c>
      <c r="B2634" s="5">
        <v>7997</v>
      </c>
      <c r="C2634" s="6" t="s">
        <v>2671</v>
      </c>
      <c r="D2634" s="7" t="s">
        <v>0</v>
      </c>
      <c r="E2634" s="8">
        <v>70438</v>
      </c>
    </row>
    <row r="2635" spans="1:5" ht="63" hidden="1" x14ac:dyDescent="0.25">
      <c r="A2635" s="5" t="s">
        <v>10</v>
      </c>
      <c r="B2635" s="5">
        <v>7998</v>
      </c>
      <c r="C2635" s="6" t="s">
        <v>2672</v>
      </c>
      <c r="D2635" s="7" t="s">
        <v>22</v>
      </c>
      <c r="E2635" s="8">
        <v>17000000</v>
      </c>
    </row>
    <row r="2636" spans="1:5" ht="63" hidden="1" x14ac:dyDescent="0.25">
      <c r="A2636" s="5" t="s">
        <v>10</v>
      </c>
      <c r="B2636" s="5">
        <v>7999</v>
      </c>
      <c r="C2636" s="6" t="s">
        <v>2673</v>
      </c>
      <c r="D2636" s="7" t="s">
        <v>22</v>
      </c>
      <c r="E2636" s="8">
        <v>4000000</v>
      </c>
    </row>
    <row r="2637" spans="1:5" ht="31.5" hidden="1" x14ac:dyDescent="0.25">
      <c r="A2637" s="5" t="s">
        <v>10</v>
      </c>
      <c r="B2637" s="5">
        <v>8000</v>
      </c>
      <c r="C2637" s="6" t="s">
        <v>2674</v>
      </c>
      <c r="D2637" s="7" t="s">
        <v>1181</v>
      </c>
      <c r="E2637" s="8">
        <v>3456</v>
      </c>
    </row>
    <row r="2638" spans="1:5" ht="173.25" hidden="1" x14ac:dyDescent="0.25">
      <c r="A2638" s="5" t="s">
        <v>10</v>
      </c>
      <c r="B2638" s="5">
        <v>8001</v>
      </c>
      <c r="C2638" s="6" t="s">
        <v>2675</v>
      </c>
      <c r="D2638" s="7" t="s">
        <v>19</v>
      </c>
      <c r="E2638" s="8">
        <v>842402</v>
      </c>
    </row>
    <row r="2639" spans="1:5" ht="173.25" hidden="1" x14ac:dyDescent="0.25">
      <c r="A2639" s="5" t="s">
        <v>10</v>
      </c>
      <c r="B2639" s="5">
        <v>8002</v>
      </c>
      <c r="C2639" s="6" t="s">
        <v>2676</v>
      </c>
      <c r="D2639" s="7" t="s">
        <v>19</v>
      </c>
      <c r="E2639" s="8">
        <v>885838</v>
      </c>
    </row>
    <row r="2640" spans="1:5" ht="173.25" hidden="1" x14ac:dyDescent="0.25">
      <c r="A2640" s="5" t="s">
        <v>10</v>
      </c>
      <c r="B2640" s="5">
        <v>8003</v>
      </c>
      <c r="C2640" s="6" t="s">
        <v>2677</v>
      </c>
      <c r="D2640" s="7" t="s">
        <v>19</v>
      </c>
      <c r="E2640" s="8">
        <v>978111</v>
      </c>
    </row>
    <row r="2641" spans="1:5" ht="173.25" hidden="1" x14ac:dyDescent="0.25">
      <c r="A2641" s="5" t="s">
        <v>10</v>
      </c>
      <c r="B2641" s="5">
        <v>8004</v>
      </c>
      <c r="C2641" s="6" t="s">
        <v>2678</v>
      </c>
      <c r="D2641" s="7" t="s">
        <v>19</v>
      </c>
      <c r="E2641" s="8">
        <v>1122194</v>
      </c>
    </row>
    <row r="2642" spans="1:5" ht="173.25" hidden="1" x14ac:dyDescent="0.25">
      <c r="A2642" s="5" t="s">
        <v>10</v>
      </c>
      <c r="B2642" s="5">
        <v>8005</v>
      </c>
      <c r="C2642" s="6" t="s">
        <v>2679</v>
      </c>
      <c r="D2642" s="7" t="s">
        <v>19</v>
      </c>
      <c r="E2642" s="8">
        <v>1281494</v>
      </c>
    </row>
    <row r="2643" spans="1:5" ht="173.25" hidden="1" x14ac:dyDescent="0.25">
      <c r="A2643" s="5" t="s">
        <v>10</v>
      </c>
      <c r="B2643" s="5">
        <v>8006</v>
      </c>
      <c r="C2643" s="6" t="s">
        <v>2680</v>
      </c>
      <c r="D2643" s="7" t="s">
        <v>19</v>
      </c>
      <c r="E2643" s="8">
        <v>1398576</v>
      </c>
    </row>
    <row r="2644" spans="1:5" ht="173.25" hidden="1" x14ac:dyDescent="0.25">
      <c r="A2644" s="5" t="s">
        <v>10</v>
      </c>
      <c r="B2644" s="5">
        <v>8007</v>
      </c>
      <c r="C2644" s="6" t="s">
        <v>2681</v>
      </c>
      <c r="D2644" s="7" t="s">
        <v>19</v>
      </c>
      <c r="E2644" s="8">
        <v>1718123</v>
      </c>
    </row>
    <row r="2645" spans="1:5" ht="173.25" hidden="1" x14ac:dyDescent="0.25">
      <c r="A2645" s="5" t="s">
        <v>10</v>
      </c>
      <c r="B2645" s="5">
        <v>8008</v>
      </c>
      <c r="C2645" s="6" t="s">
        <v>2682</v>
      </c>
      <c r="D2645" s="7" t="s">
        <v>19</v>
      </c>
      <c r="E2645" s="8">
        <v>1907725</v>
      </c>
    </row>
    <row r="2646" spans="1:5" ht="173.25" hidden="1" x14ac:dyDescent="0.25">
      <c r="A2646" s="5" t="s">
        <v>10</v>
      </c>
      <c r="B2646" s="5">
        <v>8009</v>
      </c>
      <c r="C2646" s="6" t="s">
        <v>2683</v>
      </c>
      <c r="D2646" s="7" t="s">
        <v>19</v>
      </c>
      <c r="E2646" s="8">
        <v>2280433</v>
      </c>
    </row>
    <row r="2647" spans="1:5" ht="173.25" hidden="1" x14ac:dyDescent="0.25">
      <c r="A2647" s="5" t="s">
        <v>10</v>
      </c>
      <c r="B2647" s="5">
        <v>8010</v>
      </c>
      <c r="C2647" s="6" t="s">
        <v>2684</v>
      </c>
      <c r="D2647" s="7" t="s">
        <v>19</v>
      </c>
      <c r="E2647" s="8">
        <v>2624806</v>
      </c>
    </row>
    <row r="2648" spans="1:5" ht="173.25" hidden="1" x14ac:dyDescent="0.25">
      <c r="A2648" s="5" t="s">
        <v>10</v>
      </c>
      <c r="B2648" s="5">
        <v>8011</v>
      </c>
      <c r="C2648" s="6" t="s">
        <v>2685</v>
      </c>
      <c r="D2648" s="7" t="s">
        <v>19</v>
      </c>
      <c r="E2648" s="8">
        <v>3574332</v>
      </c>
    </row>
    <row r="2649" spans="1:5" ht="173.25" hidden="1" x14ac:dyDescent="0.25">
      <c r="A2649" s="5" t="s">
        <v>10</v>
      </c>
      <c r="B2649" s="5">
        <v>8012</v>
      </c>
      <c r="C2649" s="6" t="s">
        <v>2686</v>
      </c>
      <c r="D2649" s="7" t="s">
        <v>19</v>
      </c>
      <c r="E2649" s="8">
        <v>4547045</v>
      </c>
    </row>
    <row r="2650" spans="1:5" ht="173.25" hidden="1" x14ac:dyDescent="0.25">
      <c r="A2650" s="5" t="s">
        <v>10</v>
      </c>
      <c r="B2650" s="5">
        <v>8013</v>
      </c>
      <c r="C2650" s="6" t="s">
        <v>2687</v>
      </c>
      <c r="D2650" s="7" t="s">
        <v>19</v>
      </c>
      <c r="E2650" s="8">
        <v>5011633</v>
      </c>
    </row>
    <row r="2651" spans="1:5" ht="78.75" hidden="1" x14ac:dyDescent="0.25">
      <c r="A2651" s="5" t="s">
        <v>10</v>
      </c>
      <c r="B2651" s="5">
        <v>8016</v>
      </c>
      <c r="C2651" s="6" t="s">
        <v>2688</v>
      </c>
      <c r="D2651" s="7" t="s">
        <v>19</v>
      </c>
      <c r="E2651" s="8">
        <v>319550</v>
      </c>
    </row>
    <row r="2652" spans="1:5" ht="78.75" hidden="1" x14ac:dyDescent="0.25">
      <c r="A2652" s="5" t="s">
        <v>10</v>
      </c>
      <c r="B2652" s="5">
        <v>8017</v>
      </c>
      <c r="C2652" s="6" t="s">
        <v>2689</v>
      </c>
      <c r="D2652" s="7" t="s">
        <v>22</v>
      </c>
      <c r="E2652" s="8">
        <v>319550</v>
      </c>
    </row>
    <row r="2653" spans="1:5" ht="78.75" hidden="1" x14ac:dyDescent="0.25">
      <c r="A2653" s="5" t="s">
        <v>10</v>
      </c>
      <c r="B2653" s="5">
        <v>8018</v>
      </c>
      <c r="C2653" s="6" t="s">
        <v>2690</v>
      </c>
      <c r="D2653" s="7" t="s">
        <v>22</v>
      </c>
      <c r="E2653" s="8">
        <v>603365</v>
      </c>
    </row>
    <row r="2654" spans="1:5" ht="78.75" hidden="1" x14ac:dyDescent="0.25">
      <c r="A2654" s="5" t="s">
        <v>10</v>
      </c>
      <c r="B2654" s="5">
        <v>8019</v>
      </c>
      <c r="C2654" s="6" t="s">
        <v>2691</v>
      </c>
      <c r="D2654" s="7" t="s">
        <v>19</v>
      </c>
      <c r="E2654" s="8">
        <v>722421</v>
      </c>
    </row>
    <row r="2655" spans="1:5" ht="78.75" hidden="1" x14ac:dyDescent="0.25">
      <c r="A2655" s="5" t="s">
        <v>10</v>
      </c>
      <c r="B2655" s="5">
        <v>8020</v>
      </c>
      <c r="C2655" s="6" t="s">
        <v>2692</v>
      </c>
      <c r="D2655" s="7" t="s">
        <v>22</v>
      </c>
      <c r="E2655" s="8">
        <v>722421</v>
      </c>
    </row>
    <row r="2656" spans="1:5" ht="31.5" hidden="1" x14ac:dyDescent="0.25">
      <c r="A2656" s="5" t="s">
        <v>10</v>
      </c>
      <c r="B2656" s="5">
        <v>8022</v>
      </c>
      <c r="C2656" s="6" t="s">
        <v>2693</v>
      </c>
      <c r="D2656" s="7" t="s">
        <v>22</v>
      </c>
      <c r="E2656" s="8">
        <v>1075460</v>
      </c>
    </row>
    <row r="2657" spans="1:5" ht="31.5" hidden="1" x14ac:dyDescent="0.25">
      <c r="A2657" s="5" t="s">
        <v>10</v>
      </c>
      <c r="B2657" s="5">
        <v>8023</v>
      </c>
      <c r="C2657" s="6" t="s">
        <v>2694</v>
      </c>
      <c r="D2657" s="7" t="s">
        <v>22</v>
      </c>
      <c r="E2657" s="8">
        <v>1508620</v>
      </c>
    </row>
    <row r="2658" spans="1:5" ht="31.5" hidden="1" x14ac:dyDescent="0.25">
      <c r="A2658" s="5" t="s">
        <v>10</v>
      </c>
      <c r="B2658" s="5">
        <v>8025</v>
      </c>
      <c r="C2658" s="6" t="s">
        <v>2695</v>
      </c>
      <c r="D2658" s="7" t="s">
        <v>22</v>
      </c>
      <c r="E2658" s="8">
        <v>797800</v>
      </c>
    </row>
    <row r="2659" spans="1:5" ht="31.5" hidden="1" x14ac:dyDescent="0.25">
      <c r="A2659" s="5" t="s">
        <v>10</v>
      </c>
      <c r="B2659" s="5">
        <v>8026</v>
      </c>
      <c r="C2659" s="6" t="s">
        <v>2696</v>
      </c>
      <c r="D2659" s="7" t="s">
        <v>22</v>
      </c>
      <c r="E2659" s="8">
        <v>1230960</v>
      </c>
    </row>
    <row r="2660" spans="1:5" ht="63" hidden="1" x14ac:dyDescent="0.25">
      <c r="A2660" s="5" t="s">
        <v>10</v>
      </c>
      <c r="B2660" s="5">
        <v>8029</v>
      </c>
      <c r="C2660" s="6" t="s">
        <v>2697</v>
      </c>
      <c r="D2660" s="7" t="s">
        <v>22</v>
      </c>
      <c r="E2660" s="8">
        <v>15810889</v>
      </c>
    </row>
    <row r="2661" spans="1:5" ht="110.25" hidden="1" x14ac:dyDescent="0.25">
      <c r="A2661" s="5" t="s">
        <v>10</v>
      </c>
      <c r="B2661" s="5">
        <v>8033</v>
      </c>
      <c r="C2661" s="6" t="s">
        <v>2698</v>
      </c>
      <c r="D2661" s="7" t="s">
        <v>22</v>
      </c>
      <c r="E2661" s="8">
        <v>11888236</v>
      </c>
    </row>
    <row r="2662" spans="1:5" ht="94.5" hidden="1" x14ac:dyDescent="0.25">
      <c r="A2662" s="5" t="s">
        <v>10</v>
      </c>
      <c r="B2662" s="5">
        <v>8042</v>
      </c>
      <c r="C2662" s="6" t="s">
        <v>2699</v>
      </c>
      <c r="D2662" s="7" t="s">
        <v>19</v>
      </c>
      <c r="E2662" s="8">
        <v>887749</v>
      </c>
    </row>
    <row r="2663" spans="1:5" ht="94.5" hidden="1" x14ac:dyDescent="0.25">
      <c r="A2663" s="5" t="s">
        <v>10</v>
      </c>
      <c r="B2663" s="5">
        <v>8043</v>
      </c>
      <c r="C2663" s="6" t="s">
        <v>2700</v>
      </c>
      <c r="D2663" s="7" t="s">
        <v>19</v>
      </c>
      <c r="E2663" s="8">
        <v>1452074</v>
      </c>
    </row>
    <row r="2664" spans="1:5" ht="78.75" hidden="1" x14ac:dyDescent="0.25">
      <c r="A2664" s="5" t="s">
        <v>10</v>
      </c>
      <c r="B2664" s="5">
        <v>8044</v>
      </c>
      <c r="C2664" s="6" t="s">
        <v>2701</v>
      </c>
      <c r="D2664" s="7" t="s">
        <v>22</v>
      </c>
      <c r="E2664" s="8">
        <v>3033859</v>
      </c>
    </row>
    <row r="2665" spans="1:5" ht="78.75" hidden="1" x14ac:dyDescent="0.25">
      <c r="A2665" s="5" t="s">
        <v>10</v>
      </c>
      <c r="B2665" s="5">
        <v>8045</v>
      </c>
      <c r="C2665" s="6" t="s">
        <v>2702</v>
      </c>
      <c r="D2665" s="7" t="s">
        <v>22</v>
      </c>
      <c r="E2665" s="8">
        <v>3894691</v>
      </c>
    </row>
    <row r="2666" spans="1:5" ht="63" hidden="1" x14ac:dyDescent="0.25">
      <c r="A2666" s="5" t="s">
        <v>10</v>
      </c>
      <c r="B2666" s="5">
        <v>8046</v>
      </c>
      <c r="C2666" s="6" t="s">
        <v>2703</v>
      </c>
      <c r="D2666" s="7" t="s">
        <v>22</v>
      </c>
      <c r="E2666" s="8">
        <v>4842432</v>
      </c>
    </row>
    <row r="2667" spans="1:5" ht="78.75" hidden="1" x14ac:dyDescent="0.25">
      <c r="A2667" s="5" t="s">
        <v>10</v>
      </c>
      <c r="B2667" s="5">
        <v>8047</v>
      </c>
      <c r="C2667" s="6" t="s">
        <v>2704</v>
      </c>
      <c r="D2667" s="7" t="s">
        <v>22</v>
      </c>
      <c r="E2667" s="8">
        <v>5513584</v>
      </c>
    </row>
    <row r="2668" spans="1:5" ht="78.75" hidden="1" x14ac:dyDescent="0.25">
      <c r="A2668" s="5" t="s">
        <v>10</v>
      </c>
      <c r="B2668" s="5">
        <v>8048</v>
      </c>
      <c r="C2668" s="6" t="s">
        <v>2705</v>
      </c>
      <c r="D2668" s="7" t="s">
        <v>22</v>
      </c>
      <c r="E2668" s="8">
        <v>3395987</v>
      </c>
    </row>
    <row r="2669" spans="1:5" ht="78.75" hidden="1" x14ac:dyDescent="0.25">
      <c r="A2669" s="5" t="s">
        <v>10</v>
      </c>
      <c r="B2669" s="5">
        <v>8049</v>
      </c>
      <c r="C2669" s="6" t="s">
        <v>2706</v>
      </c>
      <c r="D2669" s="7" t="s">
        <v>22</v>
      </c>
      <c r="E2669" s="8">
        <v>4498648</v>
      </c>
    </row>
    <row r="2670" spans="1:5" ht="78.75" hidden="1" x14ac:dyDescent="0.25">
      <c r="A2670" s="5" t="s">
        <v>10</v>
      </c>
      <c r="B2670" s="5">
        <v>8050</v>
      </c>
      <c r="C2670" s="6" t="s">
        <v>2707</v>
      </c>
      <c r="D2670" s="7" t="s">
        <v>22</v>
      </c>
      <c r="E2670" s="8">
        <v>4478385</v>
      </c>
    </row>
    <row r="2671" spans="1:5" ht="78.75" hidden="1" x14ac:dyDescent="0.25">
      <c r="A2671" s="5" t="s">
        <v>10</v>
      </c>
      <c r="B2671" s="5">
        <v>8051</v>
      </c>
      <c r="C2671" s="6" t="s">
        <v>2708</v>
      </c>
      <c r="D2671" s="7" t="s">
        <v>22</v>
      </c>
      <c r="E2671" s="8">
        <v>5828980</v>
      </c>
    </row>
    <row r="2672" spans="1:5" ht="78.75" hidden="1" x14ac:dyDescent="0.25">
      <c r="A2672" s="5" t="s">
        <v>10</v>
      </c>
      <c r="B2672" s="5">
        <v>8052</v>
      </c>
      <c r="C2672" s="6" t="s">
        <v>2709</v>
      </c>
      <c r="D2672" s="7" t="s">
        <v>22</v>
      </c>
      <c r="E2672" s="8">
        <v>7945034</v>
      </c>
    </row>
    <row r="2673" spans="1:5" ht="31.5" hidden="1" x14ac:dyDescent="0.25">
      <c r="A2673" s="5" t="s">
        <v>10</v>
      </c>
      <c r="B2673" s="5">
        <v>8053</v>
      </c>
      <c r="C2673" s="6" t="s">
        <v>2710</v>
      </c>
      <c r="D2673" s="7" t="s">
        <v>22</v>
      </c>
      <c r="E2673" s="8">
        <v>619394</v>
      </c>
    </row>
    <row r="2674" spans="1:5" ht="15.75" hidden="1" x14ac:dyDescent="0.25">
      <c r="A2674" s="5" t="s">
        <v>10</v>
      </c>
      <c r="B2674" s="5">
        <v>8058</v>
      </c>
      <c r="C2674" s="6" t="s">
        <v>2711</v>
      </c>
      <c r="D2674" s="7" t="s">
        <v>19</v>
      </c>
      <c r="E2674" s="8">
        <v>33672</v>
      </c>
    </row>
    <row r="2675" spans="1:5" ht="31.5" hidden="1" x14ac:dyDescent="0.25">
      <c r="A2675" s="5" t="s">
        <v>10</v>
      </c>
      <c r="B2675" s="5">
        <v>8060</v>
      </c>
      <c r="C2675" s="6" t="s">
        <v>2712</v>
      </c>
      <c r="D2675" s="7" t="s">
        <v>22</v>
      </c>
      <c r="E2675" s="8">
        <v>654648</v>
      </c>
    </row>
    <row r="2676" spans="1:5" ht="31.5" hidden="1" x14ac:dyDescent="0.25">
      <c r="A2676" s="5" t="s">
        <v>10</v>
      </c>
      <c r="B2676" s="5">
        <v>8076</v>
      </c>
      <c r="C2676" s="6" t="s">
        <v>2713</v>
      </c>
      <c r="D2676" s="7" t="s">
        <v>22</v>
      </c>
      <c r="E2676" s="8">
        <v>26918</v>
      </c>
    </row>
    <row r="2677" spans="1:5" ht="31.5" hidden="1" x14ac:dyDescent="0.25">
      <c r="A2677" s="5" t="s">
        <v>10</v>
      </c>
      <c r="B2677" s="5">
        <v>8077</v>
      </c>
      <c r="C2677" s="6" t="s">
        <v>2714</v>
      </c>
      <c r="D2677" s="7" t="s">
        <v>22</v>
      </c>
      <c r="E2677" s="8">
        <v>104756</v>
      </c>
    </row>
    <row r="2678" spans="1:5" ht="31.5" hidden="1" x14ac:dyDescent="0.25">
      <c r="A2678" s="5" t="s">
        <v>10</v>
      </c>
      <c r="B2678" s="5">
        <v>8078</v>
      </c>
      <c r="C2678" s="6" t="s">
        <v>2715</v>
      </c>
      <c r="D2678" s="7" t="s">
        <v>22</v>
      </c>
      <c r="E2678" s="8">
        <v>114156</v>
      </c>
    </row>
    <row r="2679" spans="1:5" ht="31.5" hidden="1" x14ac:dyDescent="0.25">
      <c r="A2679" s="5" t="s">
        <v>10</v>
      </c>
      <c r="B2679" s="5">
        <v>8079</v>
      </c>
      <c r="C2679" s="6" t="s">
        <v>2716</v>
      </c>
      <c r="D2679" s="7" t="s">
        <v>22</v>
      </c>
      <c r="E2679" s="8">
        <v>181376</v>
      </c>
    </row>
    <row r="2680" spans="1:5" ht="78.75" hidden="1" x14ac:dyDescent="0.25">
      <c r="A2680" s="5" t="s">
        <v>10</v>
      </c>
      <c r="B2680" s="5">
        <v>8080</v>
      </c>
      <c r="C2680" s="6" t="s">
        <v>2717</v>
      </c>
      <c r="D2680" s="7" t="s">
        <v>22</v>
      </c>
      <c r="E2680" s="8">
        <v>182005</v>
      </c>
    </row>
    <row r="2681" spans="1:5" ht="31.5" hidden="1" x14ac:dyDescent="0.25">
      <c r="A2681" s="5" t="s">
        <v>10</v>
      </c>
      <c r="B2681" s="5">
        <v>8081</v>
      </c>
      <c r="C2681" s="6" t="s">
        <v>2718</v>
      </c>
      <c r="D2681" s="7" t="s">
        <v>22</v>
      </c>
      <c r="E2681" s="8">
        <v>20664</v>
      </c>
    </row>
    <row r="2682" spans="1:5" ht="63" hidden="1" x14ac:dyDescent="0.25">
      <c r="A2682" s="5" t="s">
        <v>10</v>
      </c>
      <c r="B2682" s="5">
        <v>8082</v>
      </c>
      <c r="C2682" s="6" t="s">
        <v>2719</v>
      </c>
      <c r="D2682" s="7" t="s">
        <v>1</v>
      </c>
      <c r="E2682" s="8">
        <v>24553</v>
      </c>
    </row>
    <row r="2683" spans="1:5" ht="63" hidden="1" x14ac:dyDescent="0.25">
      <c r="A2683" s="5" t="s">
        <v>10</v>
      </c>
      <c r="B2683" s="5">
        <v>8083</v>
      </c>
      <c r="C2683" s="6" t="s">
        <v>2720</v>
      </c>
      <c r="D2683" s="7" t="s">
        <v>1</v>
      </c>
      <c r="E2683" s="8">
        <v>24553</v>
      </c>
    </row>
    <row r="2684" spans="1:5" ht="63" hidden="1" x14ac:dyDescent="0.25">
      <c r="A2684" s="5" t="s">
        <v>10</v>
      </c>
      <c r="B2684" s="5">
        <v>8084</v>
      </c>
      <c r="C2684" s="6" t="s">
        <v>2721</v>
      </c>
      <c r="D2684" s="7" t="s">
        <v>1</v>
      </c>
      <c r="E2684" s="8">
        <v>22553</v>
      </c>
    </row>
    <row r="2685" spans="1:5" ht="47.25" hidden="1" x14ac:dyDescent="0.25">
      <c r="A2685" s="5" t="s">
        <v>10</v>
      </c>
      <c r="B2685" s="5">
        <v>8086</v>
      </c>
      <c r="C2685" s="6" t="s">
        <v>2722</v>
      </c>
      <c r="D2685" s="7" t="s">
        <v>0</v>
      </c>
      <c r="E2685" s="8">
        <v>673382</v>
      </c>
    </row>
    <row r="2686" spans="1:5" ht="47.25" hidden="1" x14ac:dyDescent="0.25">
      <c r="A2686" s="5" t="s">
        <v>10</v>
      </c>
      <c r="B2686" s="5">
        <v>8087</v>
      </c>
      <c r="C2686" s="6" t="s">
        <v>2723</v>
      </c>
      <c r="D2686" s="7" t="s">
        <v>0</v>
      </c>
      <c r="E2686" s="8">
        <v>665202</v>
      </c>
    </row>
    <row r="2687" spans="1:5" ht="47.25" hidden="1" x14ac:dyDescent="0.25">
      <c r="A2687" s="5" t="s">
        <v>10</v>
      </c>
      <c r="B2687" s="5">
        <v>8088</v>
      </c>
      <c r="C2687" s="6" t="s">
        <v>2724</v>
      </c>
      <c r="D2687" s="7" t="s">
        <v>0</v>
      </c>
      <c r="E2687" s="8">
        <v>636940</v>
      </c>
    </row>
    <row r="2688" spans="1:5" ht="63" hidden="1" x14ac:dyDescent="0.25">
      <c r="A2688" s="5" t="s">
        <v>10</v>
      </c>
      <c r="B2688" s="5">
        <v>8089</v>
      </c>
      <c r="C2688" s="6" t="s">
        <v>2725</v>
      </c>
      <c r="D2688" s="7" t="s">
        <v>22</v>
      </c>
      <c r="E2688" s="8">
        <v>32130000</v>
      </c>
    </row>
    <row r="2689" spans="1:5" ht="47.25" hidden="1" x14ac:dyDescent="0.25">
      <c r="A2689" s="5" t="s">
        <v>10</v>
      </c>
      <c r="B2689" s="5">
        <v>8090</v>
      </c>
      <c r="C2689" s="6" t="s">
        <v>2726</v>
      </c>
      <c r="D2689" s="7" t="s">
        <v>1</v>
      </c>
      <c r="E2689" s="8">
        <v>255947</v>
      </c>
    </row>
    <row r="2690" spans="1:5" ht="31.5" hidden="1" x14ac:dyDescent="0.25">
      <c r="A2690" s="5" t="s">
        <v>10</v>
      </c>
      <c r="B2690" s="5">
        <v>8091</v>
      </c>
      <c r="C2690" s="6" t="s">
        <v>2727</v>
      </c>
      <c r="D2690" s="7" t="s">
        <v>22</v>
      </c>
      <c r="E2690" s="8">
        <v>6260</v>
      </c>
    </row>
    <row r="2691" spans="1:5" ht="63" hidden="1" x14ac:dyDescent="0.25">
      <c r="A2691" s="5" t="s">
        <v>10</v>
      </c>
      <c r="B2691" s="5">
        <v>8092</v>
      </c>
      <c r="C2691" s="6" t="s">
        <v>2728</v>
      </c>
      <c r="D2691" s="7" t="s">
        <v>22</v>
      </c>
      <c r="E2691" s="8">
        <v>29493</v>
      </c>
    </row>
    <row r="2692" spans="1:5" ht="47.25" hidden="1" x14ac:dyDescent="0.25">
      <c r="A2692" s="5" t="s">
        <v>10</v>
      </c>
      <c r="B2692" s="5">
        <v>8093</v>
      </c>
      <c r="C2692" s="6" t="s">
        <v>2729</v>
      </c>
      <c r="D2692" s="7" t="s">
        <v>22</v>
      </c>
      <c r="E2692" s="8">
        <v>32919</v>
      </c>
    </row>
    <row r="2693" spans="1:5" ht="63" hidden="1" x14ac:dyDescent="0.25">
      <c r="A2693" s="5" t="s">
        <v>10</v>
      </c>
      <c r="B2693" s="5">
        <v>8094</v>
      </c>
      <c r="C2693" s="6" t="s">
        <v>2730</v>
      </c>
      <c r="D2693" s="7" t="s">
        <v>22</v>
      </c>
      <c r="E2693" s="8">
        <v>183100</v>
      </c>
    </row>
    <row r="2694" spans="1:5" ht="31.5" hidden="1" x14ac:dyDescent="0.25">
      <c r="A2694" s="5" t="s">
        <v>10</v>
      </c>
      <c r="B2694" s="5">
        <v>8098</v>
      </c>
      <c r="C2694" s="6" t="s">
        <v>2731</v>
      </c>
      <c r="D2694" s="7" t="s">
        <v>22</v>
      </c>
      <c r="E2694" s="8">
        <v>366758</v>
      </c>
    </row>
    <row r="2695" spans="1:5" ht="31.5" hidden="1" x14ac:dyDescent="0.25">
      <c r="A2695" s="5" t="s">
        <v>10</v>
      </c>
      <c r="B2695" s="5">
        <v>8099</v>
      </c>
      <c r="C2695" s="6" t="s">
        <v>2732</v>
      </c>
      <c r="D2695" s="7" t="s">
        <v>0</v>
      </c>
      <c r="E2695" s="8">
        <v>149602</v>
      </c>
    </row>
    <row r="2696" spans="1:5" ht="78.75" hidden="1" x14ac:dyDescent="0.25">
      <c r="A2696" s="5" t="s">
        <v>10</v>
      </c>
      <c r="B2696" s="5">
        <v>8100</v>
      </c>
      <c r="C2696" s="6" t="s">
        <v>2733</v>
      </c>
      <c r="D2696" s="7" t="s">
        <v>22</v>
      </c>
      <c r="E2696" s="8">
        <v>379050</v>
      </c>
    </row>
    <row r="2697" spans="1:5" ht="78.75" hidden="1" x14ac:dyDescent="0.25">
      <c r="A2697" s="5" t="s">
        <v>10</v>
      </c>
      <c r="B2697" s="5">
        <v>8101</v>
      </c>
      <c r="C2697" s="6" t="s">
        <v>2734</v>
      </c>
      <c r="D2697" s="7" t="s">
        <v>22</v>
      </c>
      <c r="E2697" s="8">
        <v>824761</v>
      </c>
    </row>
    <row r="2698" spans="1:5" ht="78.75" hidden="1" x14ac:dyDescent="0.25">
      <c r="A2698" s="5" t="s">
        <v>10</v>
      </c>
      <c r="B2698" s="5">
        <v>8102</v>
      </c>
      <c r="C2698" s="6" t="s">
        <v>2735</v>
      </c>
      <c r="D2698" s="7" t="s">
        <v>19</v>
      </c>
      <c r="E2698" s="8">
        <v>180000</v>
      </c>
    </row>
    <row r="2699" spans="1:5" ht="47.25" hidden="1" x14ac:dyDescent="0.25">
      <c r="A2699" s="5" t="s">
        <v>10</v>
      </c>
      <c r="B2699" s="5">
        <v>8103</v>
      </c>
      <c r="C2699" s="6" t="s">
        <v>2736</v>
      </c>
      <c r="D2699" s="7" t="s">
        <v>1</v>
      </c>
      <c r="E2699" s="8">
        <v>12030</v>
      </c>
    </row>
    <row r="2700" spans="1:5" ht="63" hidden="1" x14ac:dyDescent="0.25">
      <c r="A2700" s="5" t="s">
        <v>10</v>
      </c>
      <c r="B2700" s="5">
        <v>8104</v>
      </c>
      <c r="C2700" s="6" t="s">
        <v>2737</v>
      </c>
      <c r="D2700" s="7" t="s">
        <v>1</v>
      </c>
      <c r="E2700" s="8">
        <v>71062</v>
      </c>
    </row>
    <row r="2701" spans="1:5" ht="47.25" hidden="1" x14ac:dyDescent="0.25">
      <c r="A2701" s="5" t="s">
        <v>10</v>
      </c>
      <c r="B2701" s="5">
        <v>8106</v>
      </c>
      <c r="C2701" s="6" t="s">
        <v>2738</v>
      </c>
      <c r="D2701" s="7" t="s">
        <v>1</v>
      </c>
      <c r="E2701" s="8">
        <v>86038</v>
      </c>
    </row>
    <row r="2702" spans="1:5" ht="47.25" hidden="1" x14ac:dyDescent="0.25">
      <c r="A2702" s="5" t="s">
        <v>10</v>
      </c>
      <c r="B2702" s="5">
        <v>8107</v>
      </c>
      <c r="C2702" s="6" t="s">
        <v>2739</v>
      </c>
      <c r="D2702" s="7" t="s">
        <v>22</v>
      </c>
      <c r="E2702" s="8">
        <v>35911</v>
      </c>
    </row>
    <row r="2703" spans="1:5" ht="47.25" hidden="1" x14ac:dyDescent="0.25">
      <c r="A2703" s="5" t="s">
        <v>10</v>
      </c>
      <c r="B2703" s="5">
        <v>8109</v>
      </c>
      <c r="C2703" s="6" t="s">
        <v>2740</v>
      </c>
      <c r="D2703" s="7" t="s">
        <v>19</v>
      </c>
      <c r="E2703" s="8">
        <v>35724</v>
      </c>
    </row>
    <row r="2704" spans="1:5" ht="47.25" hidden="1" x14ac:dyDescent="0.25">
      <c r="A2704" s="5" t="s">
        <v>10</v>
      </c>
      <c r="B2704" s="5">
        <v>8110</v>
      </c>
      <c r="C2704" s="6" t="s">
        <v>2741</v>
      </c>
      <c r="D2704" s="7" t="s">
        <v>19</v>
      </c>
      <c r="E2704" s="8">
        <v>42966</v>
      </c>
    </row>
    <row r="2705" spans="1:5" ht="63" hidden="1" x14ac:dyDescent="0.25">
      <c r="A2705" s="5" t="s">
        <v>10</v>
      </c>
      <c r="B2705" s="5">
        <v>8111</v>
      </c>
      <c r="C2705" s="6" t="s">
        <v>2742</v>
      </c>
      <c r="D2705" s="7" t="s">
        <v>19</v>
      </c>
      <c r="E2705" s="8">
        <v>113813</v>
      </c>
    </row>
    <row r="2706" spans="1:5" ht="31.5" hidden="1" x14ac:dyDescent="0.25">
      <c r="A2706" s="5" t="s">
        <v>10</v>
      </c>
      <c r="B2706" s="5">
        <v>8112</v>
      </c>
      <c r="C2706" s="6" t="s">
        <v>2743</v>
      </c>
      <c r="D2706" s="7" t="s">
        <v>22</v>
      </c>
      <c r="E2706" s="8">
        <v>139209</v>
      </c>
    </row>
    <row r="2707" spans="1:5" ht="31.5" hidden="1" x14ac:dyDescent="0.25">
      <c r="A2707" s="5" t="s">
        <v>10</v>
      </c>
      <c r="B2707" s="5">
        <v>8113</v>
      </c>
      <c r="C2707" s="6" t="s">
        <v>2744</v>
      </c>
      <c r="D2707" s="7" t="s">
        <v>22</v>
      </c>
      <c r="E2707" s="8">
        <v>69606</v>
      </c>
    </row>
    <row r="2708" spans="1:5" ht="47.25" hidden="1" x14ac:dyDescent="0.25">
      <c r="A2708" s="5" t="s">
        <v>10</v>
      </c>
      <c r="B2708" s="5">
        <v>8114</v>
      </c>
      <c r="C2708" s="6" t="s">
        <v>2745</v>
      </c>
      <c r="D2708" s="7" t="s">
        <v>19</v>
      </c>
      <c r="E2708" s="8">
        <v>13718</v>
      </c>
    </row>
    <row r="2709" spans="1:5" ht="63" hidden="1" x14ac:dyDescent="0.25">
      <c r="A2709" s="5" t="s">
        <v>10</v>
      </c>
      <c r="B2709" s="5">
        <v>8115</v>
      </c>
      <c r="C2709" s="6" t="s">
        <v>2746</v>
      </c>
      <c r="D2709" s="7" t="s">
        <v>22</v>
      </c>
      <c r="E2709" s="8">
        <v>160979</v>
      </c>
    </row>
    <row r="2710" spans="1:5" ht="47.25" hidden="1" x14ac:dyDescent="0.25">
      <c r="A2710" s="5" t="s">
        <v>10</v>
      </c>
      <c r="B2710" s="5">
        <v>8116</v>
      </c>
      <c r="C2710" s="6" t="s">
        <v>2747</v>
      </c>
      <c r="D2710" s="7" t="s">
        <v>22</v>
      </c>
      <c r="E2710" s="8">
        <v>3043287</v>
      </c>
    </row>
    <row r="2711" spans="1:5" ht="47.25" hidden="1" x14ac:dyDescent="0.25">
      <c r="A2711" s="5" t="s">
        <v>10</v>
      </c>
      <c r="B2711" s="5">
        <v>8117</v>
      </c>
      <c r="C2711" s="6" t="s">
        <v>2748</v>
      </c>
      <c r="D2711" s="7" t="s">
        <v>19</v>
      </c>
      <c r="E2711" s="8">
        <v>26149</v>
      </c>
    </row>
    <row r="2712" spans="1:5" ht="47.25" hidden="1" x14ac:dyDescent="0.25">
      <c r="A2712" s="5" t="s">
        <v>10</v>
      </c>
      <c r="B2712" s="5">
        <v>8118</v>
      </c>
      <c r="C2712" s="6" t="s">
        <v>2749</v>
      </c>
      <c r="D2712" s="7" t="s">
        <v>19</v>
      </c>
      <c r="E2712" s="8">
        <v>22685</v>
      </c>
    </row>
    <row r="2713" spans="1:5" ht="31.5" hidden="1" x14ac:dyDescent="0.25">
      <c r="A2713" s="5" t="s">
        <v>10</v>
      </c>
      <c r="B2713" s="5">
        <v>8119</v>
      </c>
      <c r="C2713" s="6" t="s">
        <v>2750</v>
      </c>
      <c r="D2713" s="7" t="s">
        <v>22</v>
      </c>
      <c r="E2713" s="8">
        <v>250561</v>
      </c>
    </row>
    <row r="2714" spans="1:5" ht="78.75" hidden="1" x14ac:dyDescent="0.25">
      <c r="A2714" s="5" t="s">
        <v>10</v>
      </c>
      <c r="B2714" s="5">
        <v>8120</v>
      </c>
      <c r="C2714" s="6" t="s">
        <v>2751</v>
      </c>
      <c r="D2714" s="7" t="s">
        <v>22</v>
      </c>
      <c r="E2714" s="8">
        <v>1482861</v>
      </c>
    </row>
    <row r="2715" spans="1:5" ht="78.75" hidden="1" x14ac:dyDescent="0.25">
      <c r="A2715" s="5" t="s">
        <v>10</v>
      </c>
      <c r="B2715" s="5">
        <v>8121</v>
      </c>
      <c r="C2715" s="6" t="s">
        <v>2752</v>
      </c>
      <c r="D2715" s="7" t="s">
        <v>22</v>
      </c>
      <c r="E2715" s="8">
        <v>1629592</v>
      </c>
    </row>
    <row r="2716" spans="1:5" ht="78.75" hidden="1" x14ac:dyDescent="0.25">
      <c r="A2716" s="5" t="s">
        <v>10</v>
      </c>
      <c r="B2716" s="5">
        <v>8122</v>
      </c>
      <c r="C2716" s="6" t="s">
        <v>2753</v>
      </c>
      <c r="D2716" s="7" t="s">
        <v>22</v>
      </c>
      <c r="E2716" s="8">
        <v>568665</v>
      </c>
    </row>
    <row r="2717" spans="1:5" ht="31.5" hidden="1" x14ac:dyDescent="0.25">
      <c r="A2717" s="5" t="s">
        <v>10</v>
      </c>
      <c r="B2717" s="5">
        <v>8123</v>
      </c>
      <c r="C2717" s="6" t="s">
        <v>2754</v>
      </c>
      <c r="D2717" s="7" t="s">
        <v>1</v>
      </c>
      <c r="E2717" s="8">
        <v>67146</v>
      </c>
    </row>
    <row r="2718" spans="1:5" ht="31.5" hidden="1" x14ac:dyDescent="0.25">
      <c r="A2718" s="5" t="s">
        <v>10</v>
      </c>
      <c r="B2718" s="5">
        <v>8124</v>
      </c>
      <c r="C2718" s="6" t="s">
        <v>2755</v>
      </c>
      <c r="D2718" s="7" t="s">
        <v>22</v>
      </c>
      <c r="E2718" s="8">
        <v>20498500</v>
      </c>
    </row>
    <row r="2719" spans="1:5" ht="47.25" hidden="1" x14ac:dyDescent="0.25">
      <c r="A2719" s="5" t="s">
        <v>10</v>
      </c>
      <c r="B2719" s="5">
        <v>8125</v>
      </c>
      <c r="C2719" s="6" t="s">
        <v>2756</v>
      </c>
      <c r="D2719" s="7" t="s">
        <v>22</v>
      </c>
      <c r="E2719" s="8">
        <v>56066</v>
      </c>
    </row>
    <row r="2720" spans="1:5" ht="47.25" hidden="1" x14ac:dyDescent="0.25">
      <c r="A2720" s="5" t="s">
        <v>10</v>
      </c>
      <c r="B2720" s="5">
        <v>8126</v>
      </c>
      <c r="C2720" s="6" t="s">
        <v>2757</v>
      </c>
      <c r="D2720" s="7" t="s">
        <v>19</v>
      </c>
      <c r="E2720" s="8">
        <v>106466</v>
      </c>
    </row>
    <row r="2721" spans="1:5" ht="31.5" hidden="1" x14ac:dyDescent="0.25">
      <c r="A2721" s="5" t="s">
        <v>10</v>
      </c>
      <c r="B2721" s="5">
        <v>8127</v>
      </c>
      <c r="C2721" s="6" t="s">
        <v>2758</v>
      </c>
      <c r="D2721" s="7" t="s">
        <v>22</v>
      </c>
      <c r="E2721" s="8">
        <v>21828960</v>
      </c>
    </row>
    <row r="2722" spans="1:5" ht="31.5" hidden="1" x14ac:dyDescent="0.25">
      <c r="A2722" s="5" t="s">
        <v>10</v>
      </c>
      <c r="B2722" s="5">
        <v>8128</v>
      </c>
      <c r="C2722" s="6" t="s">
        <v>2759</v>
      </c>
      <c r="D2722" s="7" t="s">
        <v>22</v>
      </c>
      <c r="E2722" s="8">
        <v>24877943</v>
      </c>
    </row>
    <row r="2723" spans="1:5" ht="31.5" hidden="1" x14ac:dyDescent="0.25">
      <c r="A2723" s="5" t="s">
        <v>10</v>
      </c>
      <c r="B2723" s="5">
        <v>8129</v>
      </c>
      <c r="C2723" s="6" t="s">
        <v>2760</v>
      </c>
      <c r="D2723" s="7" t="s">
        <v>19</v>
      </c>
      <c r="E2723" s="8">
        <v>65308</v>
      </c>
    </row>
    <row r="2724" spans="1:5" ht="31.5" hidden="1" x14ac:dyDescent="0.25">
      <c r="A2724" s="5" t="s">
        <v>10</v>
      </c>
      <c r="B2724" s="5">
        <v>8130</v>
      </c>
      <c r="C2724" s="6" t="s">
        <v>2761</v>
      </c>
      <c r="D2724" s="7" t="s">
        <v>19</v>
      </c>
      <c r="E2724" s="8">
        <v>30460</v>
      </c>
    </row>
    <row r="2725" spans="1:5" ht="31.5" hidden="1" x14ac:dyDescent="0.25">
      <c r="A2725" s="5" t="s">
        <v>10</v>
      </c>
      <c r="B2725" s="5">
        <v>8131</v>
      </c>
      <c r="C2725" s="6" t="s">
        <v>2762</v>
      </c>
      <c r="D2725" s="7" t="s">
        <v>19</v>
      </c>
      <c r="E2725" s="8">
        <v>2654</v>
      </c>
    </row>
    <row r="2726" spans="1:5" ht="31.5" hidden="1" x14ac:dyDescent="0.25">
      <c r="A2726" s="5" t="s">
        <v>10</v>
      </c>
      <c r="B2726" s="5">
        <v>8132</v>
      </c>
      <c r="C2726" s="6" t="s">
        <v>2763</v>
      </c>
      <c r="D2726" s="7" t="s">
        <v>22</v>
      </c>
      <c r="E2726" s="8">
        <v>19899446</v>
      </c>
    </row>
    <row r="2727" spans="1:5" ht="31.5" hidden="1" x14ac:dyDescent="0.25">
      <c r="A2727" s="5" t="s">
        <v>10</v>
      </c>
      <c r="B2727" s="5">
        <v>8133</v>
      </c>
      <c r="C2727" s="6" t="s">
        <v>2764</v>
      </c>
      <c r="D2727" s="7" t="s">
        <v>19</v>
      </c>
      <c r="E2727" s="8">
        <v>5796</v>
      </c>
    </row>
    <row r="2728" spans="1:5" ht="78.75" hidden="1" x14ac:dyDescent="0.25">
      <c r="A2728" s="5" t="s">
        <v>10</v>
      </c>
      <c r="B2728" s="5">
        <v>8134</v>
      </c>
      <c r="C2728" s="6" t="s">
        <v>2765</v>
      </c>
      <c r="D2728" s="7" t="s">
        <v>22</v>
      </c>
      <c r="E2728" s="8">
        <v>595272</v>
      </c>
    </row>
    <row r="2729" spans="1:5" ht="47.25" hidden="1" x14ac:dyDescent="0.25">
      <c r="A2729" s="5" t="s">
        <v>10</v>
      </c>
      <c r="B2729" s="5">
        <v>8135</v>
      </c>
      <c r="C2729" s="6" t="s">
        <v>2766</v>
      </c>
      <c r="D2729" s="7" t="s">
        <v>19</v>
      </c>
      <c r="E2729" s="8">
        <v>573121</v>
      </c>
    </row>
    <row r="2730" spans="1:5" ht="31.5" hidden="1" x14ac:dyDescent="0.25">
      <c r="A2730" s="5" t="s">
        <v>10</v>
      </c>
      <c r="B2730" s="5">
        <v>8136</v>
      </c>
      <c r="C2730" s="6" t="s">
        <v>2767</v>
      </c>
      <c r="D2730" s="7" t="s">
        <v>19</v>
      </c>
      <c r="E2730" s="8">
        <v>45882</v>
      </c>
    </row>
    <row r="2731" spans="1:5" ht="31.5" hidden="1" x14ac:dyDescent="0.25">
      <c r="A2731" s="5" t="s">
        <v>10</v>
      </c>
      <c r="B2731" s="5">
        <v>8138</v>
      </c>
      <c r="C2731" s="6" t="s">
        <v>2768</v>
      </c>
      <c r="D2731" s="7" t="s">
        <v>19</v>
      </c>
      <c r="E2731" s="8">
        <v>62393</v>
      </c>
    </row>
    <row r="2732" spans="1:5" ht="47.25" hidden="1" x14ac:dyDescent="0.25">
      <c r="A2732" s="5" t="s">
        <v>10</v>
      </c>
      <c r="B2732" s="5">
        <v>8139</v>
      </c>
      <c r="C2732" s="6" t="s">
        <v>2769</v>
      </c>
      <c r="D2732" s="7" t="s">
        <v>0</v>
      </c>
      <c r="E2732" s="8">
        <v>477657</v>
      </c>
    </row>
    <row r="2733" spans="1:5" ht="78.75" hidden="1" x14ac:dyDescent="0.25">
      <c r="A2733" s="5" t="s">
        <v>10</v>
      </c>
      <c r="B2733" s="5">
        <v>8140</v>
      </c>
      <c r="C2733" s="6" t="s">
        <v>2770</v>
      </c>
      <c r="D2733" s="7" t="s">
        <v>22</v>
      </c>
      <c r="E2733" s="8">
        <v>755787</v>
      </c>
    </row>
    <row r="2734" spans="1:5" ht="31.5" hidden="1" x14ac:dyDescent="0.25">
      <c r="A2734" s="5" t="s">
        <v>10</v>
      </c>
      <c r="B2734" s="5">
        <v>8142</v>
      </c>
      <c r="C2734" s="6" t="s">
        <v>2771</v>
      </c>
      <c r="D2734" s="7" t="s">
        <v>19</v>
      </c>
      <c r="E2734" s="8">
        <v>80817</v>
      </c>
    </row>
    <row r="2735" spans="1:5" ht="78.75" hidden="1" x14ac:dyDescent="0.25">
      <c r="A2735" s="5" t="s">
        <v>10</v>
      </c>
      <c r="B2735" s="5">
        <v>8143</v>
      </c>
      <c r="C2735" s="6" t="s">
        <v>2772</v>
      </c>
      <c r="D2735" s="7" t="s">
        <v>22</v>
      </c>
      <c r="E2735" s="8">
        <v>1939453</v>
      </c>
    </row>
    <row r="2736" spans="1:5" ht="94.5" hidden="1" x14ac:dyDescent="0.25">
      <c r="A2736" s="5" t="s">
        <v>10</v>
      </c>
      <c r="B2736" s="5">
        <v>8144</v>
      </c>
      <c r="C2736" s="6" t="s">
        <v>2773</v>
      </c>
      <c r="D2736" s="7" t="s">
        <v>22</v>
      </c>
      <c r="E2736" s="8">
        <v>827527</v>
      </c>
    </row>
    <row r="2737" spans="1:5" ht="78.75" hidden="1" x14ac:dyDescent="0.25">
      <c r="A2737" s="5" t="s">
        <v>10</v>
      </c>
      <c r="B2737" s="5">
        <v>8145</v>
      </c>
      <c r="C2737" s="6" t="s">
        <v>2774</v>
      </c>
      <c r="D2737" s="7" t="s">
        <v>22</v>
      </c>
      <c r="E2737" s="8">
        <v>559762</v>
      </c>
    </row>
    <row r="2738" spans="1:5" ht="78.75" hidden="1" x14ac:dyDescent="0.25">
      <c r="A2738" s="5" t="s">
        <v>10</v>
      </c>
      <c r="B2738" s="5">
        <v>8146</v>
      </c>
      <c r="C2738" s="6" t="s">
        <v>2775</v>
      </c>
      <c r="D2738" s="7" t="s">
        <v>22</v>
      </c>
      <c r="E2738" s="8">
        <v>240288</v>
      </c>
    </row>
    <row r="2739" spans="1:5" ht="63" hidden="1" x14ac:dyDescent="0.25">
      <c r="A2739" s="5" t="s">
        <v>10</v>
      </c>
      <c r="B2739" s="5">
        <v>8148</v>
      </c>
      <c r="C2739" s="6" t="s">
        <v>2776</v>
      </c>
      <c r="D2739" s="7" t="s">
        <v>22</v>
      </c>
      <c r="E2739" s="8">
        <v>286150</v>
      </c>
    </row>
    <row r="2740" spans="1:5" ht="63" hidden="1" x14ac:dyDescent="0.25">
      <c r="A2740" s="5" t="s">
        <v>10</v>
      </c>
      <c r="B2740" s="5">
        <v>8150</v>
      </c>
      <c r="C2740" s="6" t="s">
        <v>2777</v>
      </c>
      <c r="D2740" s="7" t="s">
        <v>22</v>
      </c>
      <c r="E2740" s="8">
        <v>782444</v>
      </c>
    </row>
    <row r="2741" spans="1:5" ht="31.5" hidden="1" x14ac:dyDescent="0.25">
      <c r="A2741" s="5" t="s">
        <v>10</v>
      </c>
      <c r="B2741" s="5">
        <v>8151</v>
      </c>
      <c r="C2741" s="6" t="s">
        <v>2778</v>
      </c>
      <c r="D2741" s="7" t="s">
        <v>22</v>
      </c>
      <c r="E2741" s="8">
        <v>1195145</v>
      </c>
    </row>
    <row r="2742" spans="1:5" ht="15.75" hidden="1" x14ac:dyDescent="0.25">
      <c r="A2742" s="5" t="s">
        <v>10</v>
      </c>
      <c r="B2742" s="5">
        <v>8152</v>
      </c>
      <c r="C2742" s="6" t="s">
        <v>2779</v>
      </c>
      <c r="D2742" s="7" t="s">
        <v>22</v>
      </c>
      <c r="E2742" s="8">
        <v>35249</v>
      </c>
    </row>
    <row r="2743" spans="1:5" ht="31.5" hidden="1" x14ac:dyDescent="0.25">
      <c r="A2743" s="5" t="s">
        <v>10</v>
      </c>
      <c r="B2743" s="5">
        <v>8153</v>
      </c>
      <c r="C2743" s="6" t="s">
        <v>2780</v>
      </c>
      <c r="D2743" s="7" t="s">
        <v>22</v>
      </c>
      <c r="E2743" s="8">
        <v>19305246</v>
      </c>
    </row>
    <row r="2744" spans="1:5" ht="63" hidden="1" x14ac:dyDescent="0.25">
      <c r="A2744" s="5" t="s">
        <v>10</v>
      </c>
      <c r="B2744" s="5">
        <v>8154</v>
      </c>
      <c r="C2744" s="6" t="s">
        <v>2781</v>
      </c>
      <c r="D2744" s="7" t="s">
        <v>22</v>
      </c>
      <c r="E2744" s="8">
        <v>502420</v>
      </c>
    </row>
    <row r="2745" spans="1:5" ht="78.75" hidden="1" x14ac:dyDescent="0.25">
      <c r="A2745" s="5" t="s">
        <v>10</v>
      </c>
      <c r="B2745" s="5">
        <v>8155</v>
      </c>
      <c r="C2745" s="6" t="s">
        <v>2782</v>
      </c>
      <c r="D2745" s="7" t="s">
        <v>22</v>
      </c>
      <c r="E2745" s="8">
        <v>1183068</v>
      </c>
    </row>
    <row r="2746" spans="1:5" ht="31.5" hidden="1" x14ac:dyDescent="0.25">
      <c r="A2746" s="5" t="s">
        <v>10</v>
      </c>
      <c r="B2746" s="5">
        <v>8156</v>
      </c>
      <c r="C2746" s="6" t="s">
        <v>2783</v>
      </c>
      <c r="D2746" s="7" t="s">
        <v>22</v>
      </c>
      <c r="E2746" s="8">
        <v>3321</v>
      </c>
    </row>
    <row r="2747" spans="1:5" ht="31.5" hidden="1" x14ac:dyDescent="0.25">
      <c r="A2747" s="5" t="s">
        <v>10</v>
      </c>
      <c r="B2747" s="5">
        <v>8157</v>
      </c>
      <c r="C2747" s="6" t="s">
        <v>2784</v>
      </c>
      <c r="D2747" s="7" t="s">
        <v>22</v>
      </c>
      <c r="E2747" s="8">
        <v>20171759</v>
      </c>
    </row>
    <row r="2748" spans="1:5" ht="63" hidden="1" x14ac:dyDescent="0.25">
      <c r="A2748" s="5" t="s">
        <v>10</v>
      </c>
      <c r="B2748" s="5">
        <v>8158</v>
      </c>
      <c r="C2748" s="6" t="s">
        <v>2785</v>
      </c>
      <c r="D2748" s="7" t="s">
        <v>0</v>
      </c>
      <c r="E2748" s="8">
        <v>493016</v>
      </c>
    </row>
    <row r="2749" spans="1:5" ht="31.5" hidden="1" x14ac:dyDescent="0.25">
      <c r="A2749" s="5" t="s">
        <v>10</v>
      </c>
      <c r="B2749" s="5">
        <v>8159</v>
      </c>
      <c r="C2749" s="6" t="s">
        <v>2786</v>
      </c>
      <c r="D2749" s="7" t="s">
        <v>22</v>
      </c>
      <c r="E2749" s="8">
        <v>28272803</v>
      </c>
    </row>
    <row r="2750" spans="1:5" ht="47.25" hidden="1" x14ac:dyDescent="0.25">
      <c r="A2750" s="5" t="s">
        <v>10</v>
      </c>
      <c r="B2750" s="5">
        <v>8160</v>
      </c>
      <c r="C2750" s="6" t="s">
        <v>2787</v>
      </c>
      <c r="D2750" s="7" t="s">
        <v>19</v>
      </c>
      <c r="E2750" s="8">
        <v>14735</v>
      </c>
    </row>
    <row r="2751" spans="1:5" ht="78.75" hidden="1" x14ac:dyDescent="0.25">
      <c r="A2751" s="5" t="s">
        <v>10</v>
      </c>
      <c r="B2751" s="5">
        <v>8161</v>
      </c>
      <c r="C2751" s="6" t="s">
        <v>2788</v>
      </c>
      <c r="D2751" s="7" t="s">
        <v>22</v>
      </c>
      <c r="E2751" s="8">
        <v>1312294</v>
      </c>
    </row>
    <row r="2752" spans="1:5" ht="31.5" hidden="1" x14ac:dyDescent="0.25">
      <c r="A2752" s="5" t="s">
        <v>10</v>
      </c>
      <c r="B2752" s="5">
        <v>8162</v>
      </c>
      <c r="C2752" s="6" t="s">
        <v>2789</v>
      </c>
      <c r="D2752" s="7" t="s">
        <v>19</v>
      </c>
      <c r="E2752" s="8">
        <v>41418</v>
      </c>
    </row>
    <row r="2753" spans="1:5" ht="31.5" hidden="1" x14ac:dyDescent="0.25">
      <c r="A2753" s="5" t="s">
        <v>10</v>
      </c>
      <c r="B2753" s="5">
        <v>8163</v>
      </c>
      <c r="C2753" s="6" t="s">
        <v>2790</v>
      </c>
      <c r="D2753" s="7" t="s">
        <v>19</v>
      </c>
      <c r="E2753" s="8">
        <v>130712</v>
      </c>
    </row>
    <row r="2754" spans="1:5" ht="31.5" hidden="1" x14ac:dyDescent="0.25">
      <c r="A2754" s="5" t="s">
        <v>10</v>
      </c>
      <c r="B2754" s="5">
        <v>8165</v>
      </c>
      <c r="C2754" s="6" t="s">
        <v>2791</v>
      </c>
      <c r="D2754" s="7" t="s">
        <v>22</v>
      </c>
      <c r="E2754" s="8">
        <v>312668</v>
      </c>
    </row>
    <row r="2755" spans="1:5" ht="47.25" hidden="1" x14ac:dyDescent="0.25">
      <c r="A2755" s="5" t="s">
        <v>10</v>
      </c>
      <c r="B2755" s="5">
        <v>8166</v>
      </c>
      <c r="C2755" s="6" t="s">
        <v>2792</v>
      </c>
      <c r="D2755" s="7" t="s">
        <v>1</v>
      </c>
      <c r="E2755" s="8">
        <v>87607</v>
      </c>
    </row>
    <row r="2756" spans="1:5" ht="63" hidden="1" x14ac:dyDescent="0.25">
      <c r="A2756" s="5" t="s">
        <v>10</v>
      </c>
      <c r="B2756" s="5">
        <v>8167</v>
      </c>
      <c r="C2756" s="6" t="s">
        <v>2793</v>
      </c>
      <c r="D2756" s="7" t="s">
        <v>1</v>
      </c>
      <c r="E2756" s="8">
        <v>121453</v>
      </c>
    </row>
    <row r="2757" spans="1:5" ht="78.75" hidden="1" x14ac:dyDescent="0.25">
      <c r="A2757" s="5" t="s">
        <v>10</v>
      </c>
      <c r="B2757" s="5">
        <v>8168</v>
      </c>
      <c r="C2757" s="6" t="s">
        <v>2794</v>
      </c>
      <c r="D2757" s="7" t="s">
        <v>22</v>
      </c>
      <c r="E2757" s="8">
        <v>1636468</v>
      </c>
    </row>
    <row r="2758" spans="1:5" ht="47.25" hidden="1" x14ac:dyDescent="0.25">
      <c r="A2758" s="5" t="s">
        <v>10</v>
      </c>
      <c r="B2758" s="5">
        <v>8169</v>
      </c>
      <c r="C2758" s="6" t="s">
        <v>2795</v>
      </c>
      <c r="D2758" s="7" t="s">
        <v>1</v>
      </c>
      <c r="E2758" s="8">
        <v>87607</v>
      </c>
    </row>
    <row r="2759" spans="1:5" ht="63" hidden="1" x14ac:dyDescent="0.25">
      <c r="A2759" s="5" t="s">
        <v>10</v>
      </c>
      <c r="B2759" s="5">
        <v>8170</v>
      </c>
      <c r="C2759" s="6" t="s">
        <v>2796</v>
      </c>
      <c r="D2759" s="7" t="s">
        <v>22</v>
      </c>
      <c r="E2759" s="8">
        <v>930983</v>
      </c>
    </row>
    <row r="2760" spans="1:5" ht="31.5" hidden="1" x14ac:dyDescent="0.25">
      <c r="A2760" s="5" t="s">
        <v>10</v>
      </c>
      <c r="B2760" s="5">
        <v>8171</v>
      </c>
      <c r="C2760" s="6" t="s">
        <v>2797</v>
      </c>
      <c r="D2760" s="7" t="s">
        <v>19</v>
      </c>
      <c r="E2760" s="8">
        <v>343131</v>
      </c>
    </row>
    <row r="2761" spans="1:5" ht="63" hidden="1" x14ac:dyDescent="0.25">
      <c r="A2761" s="5" t="s">
        <v>10</v>
      </c>
      <c r="B2761" s="5">
        <v>8172</v>
      </c>
      <c r="C2761" s="6" t="s">
        <v>2798</v>
      </c>
      <c r="D2761" s="7" t="s">
        <v>22</v>
      </c>
      <c r="E2761" s="8">
        <v>521920</v>
      </c>
    </row>
    <row r="2762" spans="1:5" ht="63" hidden="1" x14ac:dyDescent="0.25">
      <c r="A2762" s="5" t="s">
        <v>10</v>
      </c>
      <c r="B2762" s="5">
        <v>8173</v>
      </c>
      <c r="C2762" s="6" t="s">
        <v>2799</v>
      </c>
      <c r="D2762" s="7" t="s">
        <v>22</v>
      </c>
      <c r="E2762" s="8">
        <v>651040</v>
      </c>
    </row>
    <row r="2763" spans="1:5" ht="31.5" hidden="1" x14ac:dyDescent="0.25">
      <c r="A2763" s="5" t="s">
        <v>10</v>
      </c>
      <c r="B2763" s="5">
        <v>8177</v>
      </c>
      <c r="C2763" s="6" t="s">
        <v>2800</v>
      </c>
      <c r="D2763" s="7" t="s">
        <v>19</v>
      </c>
      <c r="E2763" s="8">
        <v>216621</v>
      </c>
    </row>
    <row r="2764" spans="1:5" ht="31.5" hidden="1" x14ac:dyDescent="0.25">
      <c r="A2764" s="5" t="s">
        <v>10</v>
      </c>
      <c r="B2764" s="5">
        <v>8181</v>
      </c>
      <c r="C2764" s="6" t="s">
        <v>2801</v>
      </c>
      <c r="D2764" s="7" t="s">
        <v>22</v>
      </c>
      <c r="E2764" s="8">
        <v>1682014</v>
      </c>
    </row>
    <row r="2765" spans="1:5" ht="31.5" hidden="1" x14ac:dyDescent="0.25">
      <c r="A2765" s="5" t="s">
        <v>10</v>
      </c>
      <c r="B2765" s="5">
        <v>8182</v>
      </c>
      <c r="C2765" s="6" t="s">
        <v>2802</v>
      </c>
      <c r="D2765" s="7" t="s">
        <v>22</v>
      </c>
      <c r="E2765" s="8">
        <v>4279747</v>
      </c>
    </row>
    <row r="2766" spans="1:5" ht="63" hidden="1" x14ac:dyDescent="0.25">
      <c r="A2766" s="5" t="s">
        <v>10</v>
      </c>
      <c r="B2766" s="5">
        <v>8183</v>
      </c>
      <c r="C2766" s="6" t="s">
        <v>2803</v>
      </c>
      <c r="D2766" s="7" t="s">
        <v>1</v>
      </c>
      <c r="E2766" s="8">
        <v>395606</v>
      </c>
    </row>
    <row r="2767" spans="1:5" ht="31.5" hidden="1" x14ac:dyDescent="0.25">
      <c r="A2767" s="5" t="s">
        <v>10</v>
      </c>
      <c r="B2767" s="5">
        <v>8184</v>
      </c>
      <c r="C2767" s="6" t="s">
        <v>2804</v>
      </c>
      <c r="D2767" s="7" t="s">
        <v>1</v>
      </c>
      <c r="E2767" s="8">
        <v>5364</v>
      </c>
    </row>
    <row r="2768" spans="1:5" ht="47.25" hidden="1" x14ac:dyDescent="0.25">
      <c r="A2768" s="5" t="s">
        <v>10</v>
      </c>
      <c r="B2768" s="5">
        <v>8185</v>
      </c>
      <c r="C2768" s="6" t="s">
        <v>2805</v>
      </c>
      <c r="D2768" s="7" t="s">
        <v>22</v>
      </c>
      <c r="E2768" s="8">
        <v>39079</v>
      </c>
    </row>
    <row r="2769" spans="1:5" ht="31.5" hidden="1" x14ac:dyDescent="0.25">
      <c r="A2769" s="5" t="s">
        <v>10</v>
      </c>
      <c r="B2769" s="5">
        <v>8186</v>
      </c>
      <c r="C2769" s="6" t="s">
        <v>2806</v>
      </c>
      <c r="D2769" s="7" t="s">
        <v>1</v>
      </c>
      <c r="E2769" s="8">
        <v>39262</v>
      </c>
    </row>
    <row r="2770" spans="1:5" ht="31.5" hidden="1" x14ac:dyDescent="0.25">
      <c r="A2770" s="5" t="s">
        <v>10</v>
      </c>
      <c r="B2770" s="5">
        <v>8187</v>
      </c>
      <c r="C2770" s="6" t="s">
        <v>2807</v>
      </c>
      <c r="D2770" s="7" t="s">
        <v>22</v>
      </c>
      <c r="E2770" s="8">
        <v>2881999</v>
      </c>
    </row>
    <row r="2771" spans="1:5" ht="31.5" hidden="1" x14ac:dyDescent="0.25">
      <c r="A2771" s="5" t="s">
        <v>10</v>
      </c>
      <c r="B2771" s="5">
        <v>8188</v>
      </c>
      <c r="C2771" s="6" t="s">
        <v>2808</v>
      </c>
      <c r="D2771" s="7" t="s">
        <v>22</v>
      </c>
      <c r="E2771" s="8">
        <v>2881999</v>
      </c>
    </row>
    <row r="2772" spans="1:5" ht="63" hidden="1" x14ac:dyDescent="0.25">
      <c r="A2772" s="5" t="s">
        <v>10</v>
      </c>
      <c r="B2772" s="5">
        <v>8189</v>
      </c>
      <c r="C2772" s="6" t="s">
        <v>2809</v>
      </c>
      <c r="D2772" s="7" t="s">
        <v>0</v>
      </c>
      <c r="E2772" s="8">
        <v>2562737</v>
      </c>
    </row>
    <row r="2773" spans="1:5" ht="63" hidden="1" x14ac:dyDescent="0.25">
      <c r="A2773" s="5" t="s">
        <v>10</v>
      </c>
      <c r="B2773" s="5">
        <v>8190</v>
      </c>
      <c r="C2773" s="6" t="s">
        <v>2810</v>
      </c>
      <c r="D2773" s="7" t="s">
        <v>0</v>
      </c>
      <c r="E2773" s="8">
        <v>752218</v>
      </c>
    </row>
    <row r="2774" spans="1:5" ht="63" hidden="1" x14ac:dyDescent="0.25">
      <c r="A2774" s="5" t="s">
        <v>10</v>
      </c>
      <c r="B2774" s="5">
        <v>8192</v>
      </c>
      <c r="C2774" s="6" t="s">
        <v>2811</v>
      </c>
      <c r="D2774" s="7" t="s">
        <v>0</v>
      </c>
      <c r="E2774" s="8">
        <v>755456</v>
      </c>
    </row>
    <row r="2775" spans="1:5" ht="47.25" hidden="1" x14ac:dyDescent="0.25">
      <c r="A2775" s="5" t="s">
        <v>10</v>
      </c>
      <c r="B2775" s="5">
        <v>8193</v>
      </c>
      <c r="C2775" s="6" t="s">
        <v>2812</v>
      </c>
      <c r="D2775" s="7" t="s">
        <v>0</v>
      </c>
      <c r="E2775" s="8">
        <v>635976</v>
      </c>
    </row>
    <row r="2776" spans="1:5" ht="47.25" hidden="1" x14ac:dyDescent="0.25">
      <c r="A2776" s="5" t="s">
        <v>10</v>
      </c>
      <c r="B2776" s="5">
        <v>8194</v>
      </c>
      <c r="C2776" s="6" t="s">
        <v>2813</v>
      </c>
      <c r="D2776" s="7" t="s">
        <v>22</v>
      </c>
      <c r="E2776" s="8">
        <v>7588470</v>
      </c>
    </row>
    <row r="2777" spans="1:5" ht="47.25" hidden="1" x14ac:dyDescent="0.25">
      <c r="A2777" s="5" t="s">
        <v>10</v>
      </c>
      <c r="B2777" s="5">
        <v>8195</v>
      </c>
      <c r="C2777" s="6" t="s">
        <v>2814</v>
      </c>
      <c r="D2777" s="7" t="s">
        <v>0</v>
      </c>
      <c r="E2777" s="8">
        <v>868975</v>
      </c>
    </row>
    <row r="2778" spans="1:5" ht="47.25" hidden="1" x14ac:dyDescent="0.25">
      <c r="A2778" s="5" t="s">
        <v>10</v>
      </c>
      <c r="B2778" s="5">
        <v>8196</v>
      </c>
      <c r="C2778" s="6" t="s">
        <v>2815</v>
      </c>
      <c r="D2778" s="7" t="s">
        <v>0</v>
      </c>
      <c r="E2778" s="8">
        <v>490420</v>
      </c>
    </row>
    <row r="2779" spans="1:5" ht="63" hidden="1" x14ac:dyDescent="0.25">
      <c r="A2779" s="5" t="s">
        <v>10</v>
      </c>
      <c r="B2779" s="5">
        <v>8197</v>
      </c>
      <c r="C2779" s="6" t="s">
        <v>2816</v>
      </c>
      <c r="D2779" s="7" t="s">
        <v>19</v>
      </c>
      <c r="E2779" s="8">
        <v>1643596</v>
      </c>
    </row>
    <row r="2780" spans="1:5" ht="47.25" hidden="1" x14ac:dyDescent="0.25">
      <c r="A2780" s="5" t="s">
        <v>10</v>
      </c>
      <c r="B2780" s="5">
        <v>8200</v>
      </c>
      <c r="C2780" s="6" t="s">
        <v>2817</v>
      </c>
      <c r="D2780" s="7" t="s">
        <v>19</v>
      </c>
      <c r="E2780" s="8">
        <v>784944</v>
      </c>
    </row>
    <row r="2781" spans="1:5" ht="15.75" hidden="1" x14ac:dyDescent="0.25">
      <c r="A2781" s="5" t="s">
        <v>10</v>
      </c>
      <c r="B2781" s="5">
        <v>8202</v>
      </c>
      <c r="C2781" s="6" t="s">
        <v>2818</v>
      </c>
      <c r="D2781" s="7" t="s">
        <v>22</v>
      </c>
      <c r="E2781" s="8">
        <v>319722</v>
      </c>
    </row>
    <row r="2782" spans="1:5" ht="47.25" hidden="1" x14ac:dyDescent="0.25">
      <c r="A2782" s="5" t="s">
        <v>10</v>
      </c>
      <c r="B2782" s="5">
        <v>8204</v>
      </c>
      <c r="C2782" s="6" t="s">
        <v>2819</v>
      </c>
      <c r="D2782" s="7" t="s">
        <v>0</v>
      </c>
      <c r="E2782" s="8">
        <v>537843</v>
      </c>
    </row>
    <row r="2783" spans="1:5" ht="63" hidden="1" x14ac:dyDescent="0.25">
      <c r="A2783" s="5" t="s">
        <v>10</v>
      </c>
      <c r="B2783" s="5">
        <v>8205</v>
      </c>
      <c r="C2783" s="6" t="s">
        <v>2820</v>
      </c>
      <c r="D2783" s="7" t="s">
        <v>1</v>
      </c>
      <c r="E2783" s="8">
        <v>147046</v>
      </c>
    </row>
    <row r="2784" spans="1:5" ht="63" hidden="1" x14ac:dyDescent="0.25">
      <c r="A2784" s="5" t="s">
        <v>10</v>
      </c>
      <c r="B2784" s="5">
        <v>8209</v>
      </c>
      <c r="C2784" s="6" t="s">
        <v>2821</v>
      </c>
      <c r="D2784" s="7" t="s">
        <v>22</v>
      </c>
      <c r="E2784" s="8">
        <v>407898</v>
      </c>
    </row>
    <row r="2785" spans="1:5" ht="31.5" hidden="1" x14ac:dyDescent="0.25">
      <c r="A2785" s="5" t="s">
        <v>10</v>
      </c>
      <c r="B2785" s="5">
        <v>8210</v>
      </c>
      <c r="C2785" s="6" t="s">
        <v>2822</v>
      </c>
      <c r="D2785" s="7" t="s">
        <v>19</v>
      </c>
      <c r="E2785" s="8">
        <v>4000</v>
      </c>
    </row>
    <row r="2786" spans="1:5" ht="47.25" hidden="1" x14ac:dyDescent="0.25">
      <c r="A2786" s="5" t="s">
        <v>10</v>
      </c>
      <c r="B2786" s="5">
        <v>8212</v>
      </c>
      <c r="C2786" s="6" t="s">
        <v>2823</v>
      </c>
      <c r="D2786" s="7" t="s">
        <v>1</v>
      </c>
      <c r="E2786" s="8">
        <v>54070</v>
      </c>
    </row>
    <row r="2787" spans="1:5" ht="15.75" hidden="1" x14ac:dyDescent="0.25">
      <c r="A2787" s="5" t="s">
        <v>10</v>
      </c>
      <c r="B2787" s="5">
        <v>8213</v>
      </c>
      <c r="C2787" s="6" t="s">
        <v>2824</v>
      </c>
      <c r="D2787" s="7" t="s">
        <v>19</v>
      </c>
      <c r="E2787" s="8">
        <v>104964</v>
      </c>
    </row>
    <row r="2788" spans="1:5" ht="15.75" hidden="1" x14ac:dyDescent="0.25">
      <c r="A2788" s="5" t="s">
        <v>10</v>
      </c>
      <c r="B2788" s="5">
        <v>8214</v>
      </c>
      <c r="C2788" s="6" t="s">
        <v>2825</v>
      </c>
      <c r="D2788" s="7" t="s">
        <v>19</v>
      </c>
      <c r="E2788" s="8">
        <v>89168</v>
      </c>
    </row>
    <row r="2789" spans="1:5" ht="15.75" hidden="1" x14ac:dyDescent="0.25">
      <c r="A2789" s="5" t="s">
        <v>10</v>
      </c>
      <c r="B2789" s="5">
        <v>8217</v>
      </c>
      <c r="C2789" s="6" t="s">
        <v>2826</v>
      </c>
      <c r="D2789" s="7" t="s">
        <v>19</v>
      </c>
      <c r="E2789" s="8">
        <v>289897</v>
      </c>
    </row>
    <row r="2790" spans="1:5" ht="15.75" hidden="1" x14ac:dyDescent="0.25">
      <c r="A2790" s="5" t="s">
        <v>10</v>
      </c>
      <c r="B2790" s="5">
        <v>8218</v>
      </c>
      <c r="C2790" s="6" t="s">
        <v>2827</v>
      </c>
      <c r="D2790" s="7" t="s">
        <v>22</v>
      </c>
      <c r="E2790" s="8">
        <v>977197</v>
      </c>
    </row>
    <row r="2791" spans="1:5" ht="15.75" hidden="1" x14ac:dyDescent="0.25">
      <c r="A2791" s="5" t="s">
        <v>10</v>
      </c>
      <c r="B2791" s="5">
        <v>8219</v>
      </c>
      <c r="C2791" s="6" t="s">
        <v>2828</v>
      </c>
      <c r="D2791" s="7" t="s">
        <v>22</v>
      </c>
      <c r="E2791" s="8">
        <v>934211</v>
      </c>
    </row>
    <row r="2792" spans="1:5" ht="15.75" hidden="1" x14ac:dyDescent="0.25">
      <c r="A2792" s="5" t="s">
        <v>10</v>
      </c>
      <c r="B2792" s="5">
        <v>8220</v>
      </c>
      <c r="C2792" s="6" t="s">
        <v>2829</v>
      </c>
      <c r="D2792" s="7" t="s">
        <v>22</v>
      </c>
      <c r="E2792" s="8">
        <v>989451</v>
      </c>
    </row>
    <row r="2793" spans="1:5" ht="15.75" hidden="1" x14ac:dyDescent="0.25">
      <c r="A2793" s="5" t="s">
        <v>10</v>
      </c>
      <c r="B2793" s="5">
        <v>8221</v>
      </c>
      <c r="C2793" s="6" t="s">
        <v>2830</v>
      </c>
      <c r="D2793" s="7" t="s">
        <v>22</v>
      </c>
      <c r="E2793" s="8">
        <v>271716</v>
      </c>
    </row>
    <row r="2794" spans="1:5" ht="63" hidden="1" x14ac:dyDescent="0.25">
      <c r="A2794" s="5" t="s">
        <v>10</v>
      </c>
      <c r="B2794" s="5">
        <v>8222</v>
      </c>
      <c r="C2794" s="6" t="s">
        <v>2831</v>
      </c>
      <c r="D2794" s="7" t="s">
        <v>1</v>
      </c>
      <c r="E2794" s="8">
        <v>43579</v>
      </c>
    </row>
    <row r="2795" spans="1:5" ht="47.25" hidden="1" x14ac:dyDescent="0.25">
      <c r="A2795" s="5" t="s">
        <v>10</v>
      </c>
      <c r="B2795" s="5">
        <v>8223</v>
      </c>
      <c r="C2795" s="6" t="s">
        <v>2832</v>
      </c>
      <c r="D2795" s="7" t="s">
        <v>1</v>
      </c>
      <c r="E2795" s="8">
        <v>43579</v>
      </c>
    </row>
    <row r="2796" spans="1:5" ht="31.5" hidden="1" x14ac:dyDescent="0.25">
      <c r="A2796" s="5" t="s">
        <v>10</v>
      </c>
      <c r="B2796" s="5">
        <v>8224</v>
      </c>
      <c r="C2796" s="6" t="s">
        <v>2833</v>
      </c>
      <c r="D2796" s="7" t="s">
        <v>22</v>
      </c>
      <c r="E2796" s="8">
        <v>5655311</v>
      </c>
    </row>
    <row r="2797" spans="1:5" ht="31.5" hidden="1" x14ac:dyDescent="0.25">
      <c r="A2797" s="5" t="s">
        <v>10</v>
      </c>
      <c r="B2797" s="5">
        <v>8225</v>
      </c>
      <c r="C2797" s="6" t="s">
        <v>2834</v>
      </c>
      <c r="D2797" s="7" t="s">
        <v>22</v>
      </c>
      <c r="E2797" s="8">
        <v>1203017</v>
      </c>
    </row>
    <row r="2798" spans="1:5" ht="63" hidden="1" x14ac:dyDescent="0.25">
      <c r="A2798" s="5" t="s">
        <v>10</v>
      </c>
      <c r="B2798" s="5">
        <v>8226</v>
      </c>
      <c r="C2798" s="6" t="s">
        <v>2835</v>
      </c>
      <c r="D2798" s="7" t="s">
        <v>1</v>
      </c>
      <c r="E2798" s="8">
        <v>37147</v>
      </c>
    </row>
    <row r="2799" spans="1:5" ht="47.25" hidden="1" x14ac:dyDescent="0.25">
      <c r="A2799" s="5" t="s">
        <v>10</v>
      </c>
      <c r="B2799" s="5">
        <v>8227</v>
      </c>
      <c r="C2799" s="6" t="s">
        <v>2836</v>
      </c>
      <c r="D2799" s="7" t="s">
        <v>19</v>
      </c>
      <c r="E2799" s="8">
        <v>41379</v>
      </c>
    </row>
    <row r="2800" spans="1:5" ht="63" hidden="1" x14ac:dyDescent="0.25">
      <c r="A2800" s="5" t="s">
        <v>10</v>
      </c>
      <c r="B2800" s="5">
        <v>8228</v>
      </c>
      <c r="C2800" s="6" t="s">
        <v>2837</v>
      </c>
      <c r="D2800" s="7" t="s">
        <v>19</v>
      </c>
      <c r="E2800" s="8">
        <v>20701</v>
      </c>
    </row>
    <row r="2801" spans="1:5" ht="47.25" hidden="1" x14ac:dyDescent="0.25">
      <c r="A2801" s="5" t="s">
        <v>10</v>
      </c>
      <c r="B2801" s="5">
        <v>8229</v>
      </c>
      <c r="C2801" s="6" t="s">
        <v>2838</v>
      </c>
      <c r="D2801" s="7" t="s">
        <v>19</v>
      </c>
      <c r="E2801" s="8">
        <v>13356</v>
      </c>
    </row>
    <row r="2802" spans="1:5" ht="63" hidden="1" x14ac:dyDescent="0.25">
      <c r="A2802" s="5" t="s">
        <v>10</v>
      </c>
      <c r="B2802" s="5">
        <v>8230</v>
      </c>
      <c r="C2802" s="6" t="s">
        <v>2839</v>
      </c>
      <c r="D2802" s="7" t="s">
        <v>1</v>
      </c>
      <c r="E2802" s="8">
        <v>83025</v>
      </c>
    </row>
    <row r="2803" spans="1:5" ht="78.75" hidden="1" x14ac:dyDescent="0.25">
      <c r="A2803" s="5" t="s">
        <v>10</v>
      </c>
      <c r="B2803" s="5">
        <v>8231</v>
      </c>
      <c r="C2803" s="6" t="s">
        <v>2840</v>
      </c>
      <c r="D2803" s="7" t="s">
        <v>368</v>
      </c>
      <c r="E2803" s="8">
        <v>11829</v>
      </c>
    </row>
    <row r="2804" spans="1:5" ht="126" hidden="1" x14ac:dyDescent="0.25">
      <c r="A2804" s="5" t="s">
        <v>10</v>
      </c>
      <c r="B2804" s="5">
        <v>8232</v>
      </c>
      <c r="C2804" s="6" t="s">
        <v>2841</v>
      </c>
      <c r="D2804" s="7" t="s">
        <v>22</v>
      </c>
      <c r="E2804" s="8">
        <v>22610000</v>
      </c>
    </row>
    <row r="2805" spans="1:5" ht="141.75" hidden="1" x14ac:dyDescent="0.25">
      <c r="A2805" s="5" t="s">
        <v>10</v>
      </c>
      <c r="B2805" s="5">
        <v>8233</v>
      </c>
      <c r="C2805" s="6" t="s">
        <v>2842</v>
      </c>
      <c r="D2805" s="7" t="s">
        <v>22</v>
      </c>
      <c r="E2805" s="8">
        <v>35700000</v>
      </c>
    </row>
    <row r="2806" spans="1:5" ht="78.75" hidden="1" x14ac:dyDescent="0.25">
      <c r="A2806" s="5" t="s">
        <v>10</v>
      </c>
      <c r="B2806" s="5">
        <v>8236</v>
      </c>
      <c r="C2806" s="6" t="s">
        <v>2843</v>
      </c>
      <c r="D2806" s="7" t="s">
        <v>1</v>
      </c>
      <c r="E2806" s="8">
        <v>3616851</v>
      </c>
    </row>
    <row r="2807" spans="1:5" ht="47.25" hidden="1" x14ac:dyDescent="0.25">
      <c r="A2807" s="5" t="s">
        <v>10</v>
      </c>
      <c r="B2807" s="5">
        <v>8237</v>
      </c>
      <c r="C2807" s="6" t="s">
        <v>2844</v>
      </c>
      <c r="D2807" s="7" t="s">
        <v>19</v>
      </c>
      <c r="E2807" s="8">
        <v>14182</v>
      </c>
    </row>
    <row r="2808" spans="1:5" ht="63" hidden="1" x14ac:dyDescent="0.25">
      <c r="A2808" s="5" t="s">
        <v>10</v>
      </c>
      <c r="B2808" s="5">
        <v>8238</v>
      </c>
      <c r="C2808" s="6" t="s">
        <v>2845</v>
      </c>
      <c r="D2808" s="7" t="s">
        <v>22</v>
      </c>
      <c r="E2808" s="8">
        <v>219699</v>
      </c>
    </row>
    <row r="2809" spans="1:5" ht="15.75" hidden="1" x14ac:dyDescent="0.25">
      <c r="A2809" s="5" t="s">
        <v>10</v>
      </c>
      <c r="B2809" s="5">
        <v>8239</v>
      </c>
      <c r="C2809" s="6" t="s">
        <v>2846</v>
      </c>
      <c r="D2809" s="7" t="s">
        <v>22</v>
      </c>
      <c r="E2809" s="8">
        <v>7491050</v>
      </c>
    </row>
    <row r="2810" spans="1:5" ht="15.75" hidden="1" x14ac:dyDescent="0.25">
      <c r="A2810" s="5" t="s">
        <v>10</v>
      </c>
      <c r="B2810" s="5">
        <v>8240</v>
      </c>
      <c r="C2810" s="6" t="s">
        <v>2847</v>
      </c>
      <c r="D2810" s="7" t="s">
        <v>22</v>
      </c>
      <c r="E2810" s="8">
        <v>1292339</v>
      </c>
    </row>
    <row r="2811" spans="1:5" ht="63" hidden="1" x14ac:dyDescent="0.25">
      <c r="A2811" s="5" t="s">
        <v>10</v>
      </c>
      <c r="B2811" s="5">
        <v>8241</v>
      </c>
      <c r="C2811" s="6" t="s">
        <v>2848</v>
      </c>
      <c r="D2811" s="7" t="s">
        <v>22</v>
      </c>
      <c r="E2811" s="8">
        <v>6479309</v>
      </c>
    </row>
    <row r="2812" spans="1:5" ht="63" hidden="1" x14ac:dyDescent="0.25">
      <c r="A2812" s="5" t="s">
        <v>10</v>
      </c>
      <c r="B2812" s="5">
        <v>8242</v>
      </c>
      <c r="C2812" s="6" t="s">
        <v>2849</v>
      </c>
      <c r="D2812" s="7" t="s">
        <v>22</v>
      </c>
      <c r="E2812" s="8">
        <v>2153387</v>
      </c>
    </row>
    <row r="2813" spans="1:5" ht="78.75" hidden="1" x14ac:dyDescent="0.25">
      <c r="A2813" s="5" t="s">
        <v>10</v>
      </c>
      <c r="B2813" s="5">
        <v>8243</v>
      </c>
      <c r="C2813" s="6" t="s">
        <v>2850</v>
      </c>
      <c r="D2813" s="7" t="s">
        <v>22</v>
      </c>
      <c r="E2813" s="8">
        <v>8526934</v>
      </c>
    </row>
    <row r="2814" spans="1:5" ht="63" hidden="1" x14ac:dyDescent="0.25">
      <c r="A2814" s="5" t="s">
        <v>10</v>
      </c>
      <c r="B2814" s="5">
        <v>8244</v>
      </c>
      <c r="C2814" s="6" t="s">
        <v>2851</v>
      </c>
      <c r="D2814" s="7" t="s">
        <v>22</v>
      </c>
      <c r="E2814" s="8">
        <v>10945968</v>
      </c>
    </row>
    <row r="2815" spans="1:5" ht="63" hidden="1" x14ac:dyDescent="0.25">
      <c r="A2815" s="5" t="s">
        <v>10</v>
      </c>
      <c r="B2815" s="5">
        <v>8245</v>
      </c>
      <c r="C2815" s="6" t="s">
        <v>2852</v>
      </c>
      <c r="D2815" s="7" t="s">
        <v>22</v>
      </c>
      <c r="E2815" s="8">
        <v>13427624</v>
      </c>
    </row>
    <row r="2816" spans="1:5" ht="47.25" hidden="1" x14ac:dyDescent="0.25">
      <c r="A2816" s="5" t="s">
        <v>10</v>
      </c>
      <c r="B2816" s="5">
        <v>8246</v>
      </c>
      <c r="C2816" s="6" t="s">
        <v>2853</v>
      </c>
      <c r="D2816" s="7" t="s">
        <v>22</v>
      </c>
      <c r="E2816" s="8">
        <v>7315674</v>
      </c>
    </row>
    <row r="2817" spans="1:5" ht="63" hidden="1" x14ac:dyDescent="0.25">
      <c r="A2817" s="5" t="s">
        <v>10</v>
      </c>
      <c r="B2817" s="5">
        <v>8247</v>
      </c>
      <c r="C2817" s="6" t="s">
        <v>2854</v>
      </c>
      <c r="D2817" s="7" t="s">
        <v>22</v>
      </c>
      <c r="E2817" s="8">
        <v>13592251</v>
      </c>
    </row>
    <row r="2818" spans="1:5" ht="47.25" hidden="1" x14ac:dyDescent="0.25">
      <c r="A2818" s="5" t="s">
        <v>10</v>
      </c>
      <c r="B2818" s="5">
        <v>8252</v>
      </c>
      <c r="C2818" s="6" t="s">
        <v>2855</v>
      </c>
      <c r="D2818" s="7" t="s">
        <v>22</v>
      </c>
      <c r="E2818" s="8">
        <v>4983172</v>
      </c>
    </row>
    <row r="2819" spans="1:5" ht="63" hidden="1" x14ac:dyDescent="0.25">
      <c r="A2819" s="5" t="s">
        <v>10</v>
      </c>
      <c r="B2819" s="5">
        <v>8253</v>
      </c>
      <c r="C2819" s="6" t="s">
        <v>2856</v>
      </c>
      <c r="D2819" s="7" t="s">
        <v>22</v>
      </c>
      <c r="E2819" s="8">
        <v>8819827</v>
      </c>
    </row>
    <row r="2820" spans="1:5" ht="63" hidden="1" x14ac:dyDescent="0.25">
      <c r="A2820" s="5" t="s">
        <v>10</v>
      </c>
      <c r="B2820" s="5">
        <v>8254</v>
      </c>
      <c r="C2820" s="6" t="s">
        <v>2857</v>
      </c>
      <c r="D2820" s="7" t="s">
        <v>19</v>
      </c>
      <c r="E2820" s="8">
        <v>1566262</v>
      </c>
    </row>
    <row r="2821" spans="1:5" ht="31.5" hidden="1" x14ac:dyDescent="0.25">
      <c r="A2821" s="5" t="s">
        <v>10</v>
      </c>
      <c r="B2821" s="5">
        <v>8255</v>
      </c>
      <c r="C2821" s="6" t="s">
        <v>2858</v>
      </c>
      <c r="D2821" s="7" t="s">
        <v>22</v>
      </c>
      <c r="E2821" s="8">
        <v>664730</v>
      </c>
    </row>
    <row r="2822" spans="1:5" ht="63" hidden="1" x14ac:dyDescent="0.25">
      <c r="A2822" s="5" t="s">
        <v>10</v>
      </c>
      <c r="B2822" s="5">
        <v>8257</v>
      </c>
      <c r="C2822" s="6" t="s">
        <v>2859</v>
      </c>
      <c r="D2822" s="7" t="s">
        <v>22</v>
      </c>
      <c r="E2822" s="8">
        <v>7786661</v>
      </c>
    </row>
    <row r="2823" spans="1:5" ht="63" hidden="1" x14ac:dyDescent="0.25">
      <c r="A2823" s="5" t="s">
        <v>10</v>
      </c>
      <c r="B2823" s="5">
        <v>8258</v>
      </c>
      <c r="C2823" s="6" t="s">
        <v>2860</v>
      </c>
      <c r="D2823" s="7" t="s">
        <v>22</v>
      </c>
      <c r="E2823" s="8">
        <v>5632859</v>
      </c>
    </row>
    <row r="2824" spans="1:5" ht="31.5" hidden="1" x14ac:dyDescent="0.25">
      <c r="A2824" s="5" t="s">
        <v>10</v>
      </c>
      <c r="B2824" s="5">
        <v>8259</v>
      </c>
      <c r="C2824" s="6" t="s">
        <v>2861</v>
      </c>
      <c r="D2824" s="7" t="s">
        <v>22</v>
      </c>
      <c r="E2824" s="8">
        <v>3558776</v>
      </c>
    </row>
    <row r="2825" spans="1:5" ht="63" hidden="1" x14ac:dyDescent="0.25">
      <c r="A2825" s="5" t="s">
        <v>10</v>
      </c>
      <c r="B2825" s="5">
        <v>8262</v>
      </c>
      <c r="C2825" s="6" t="s">
        <v>2862</v>
      </c>
      <c r="D2825" s="7" t="s">
        <v>22</v>
      </c>
      <c r="E2825" s="8">
        <v>15308532</v>
      </c>
    </row>
    <row r="2826" spans="1:5" ht="63" hidden="1" x14ac:dyDescent="0.25">
      <c r="A2826" s="5" t="s">
        <v>10</v>
      </c>
      <c r="B2826" s="5">
        <v>8263</v>
      </c>
      <c r="C2826" s="6" t="s">
        <v>2863</v>
      </c>
      <c r="D2826" s="7" t="s">
        <v>22</v>
      </c>
      <c r="E2826" s="8">
        <v>18205230</v>
      </c>
    </row>
    <row r="2827" spans="1:5" ht="31.5" hidden="1" x14ac:dyDescent="0.25">
      <c r="A2827" s="5" t="s">
        <v>10</v>
      </c>
      <c r="B2827" s="5">
        <v>8265</v>
      </c>
      <c r="C2827" s="6" t="s">
        <v>2864</v>
      </c>
      <c r="D2827" s="7" t="s">
        <v>22</v>
      </c>
      <c r="E2827" s="8">
        <v>395982</v>
      </c>
    </row>
    <row r="2828" spans="1:5" ht="31.5" hidden="1" x14ac:dyDescent="0.25">
      <c r="A2828" s="5" t="s">
        <v>10</v>
      </c>
      <c r="B2828" s="5">
        <v>8267</v>
      </c>
      <c r="C2828" s="6" t="s">
        <v>2865</v>
      </c>
      <c r="D2828" s="7" t="s">
        <v>22</v>
      </c>
      <c r="E2828" s="8">
        <v>12302122</v>
      </c>
    </row>
    <row r="2829" spans="1:5" ht="15.75" hidden="1" x14ac:dyDescent="0.25">
      <c r="A2829" s="5" t="s">
        <v>10</v>
      </c>
      <c r="B2829" s="5">
        <v>8273</v>
      </c>
      <c r="C2829" s="6" t="s">
        <v>2866</v>
      </c>
      <c r="D2829" s="7" t="s">
        <v>22</v>
      </c>
      <c r="E2829" s="8">
        <v>1384481</v>
      </c>
    </row>
    <row r="2830" spans="1:5" ht="31.5" hidden="1" x14ac:dyDescent="0.25">
      <c r="A2830" s="5" t="s">
        <v>10</v>
      </c>
      <c r="B2830" s="5">
        <v>8274</v>
      </c>
      <c r="C2830" s="6" t="s">
        <v>2867</v>
      </c>
      <c r="D2830" s="7" t="s">
        <v>19</v>
      </c>
      <c r="E2830" s="8">
        <v>8310434</v>
      </c>
    </row>
    <row r="2831" spans="1:5" ht="47.25" hidden="1" x14ac:dyDescent="0.25">
      <c r="A2831" s="5" t="s">
        <v>10</v>
      </c>
      <c r="B2831" s="5">
        <v>8276</v>
      </c>
      <c r="C2831" s="6" t="s">
        <v>2868</v>
      </c>
      <c r="D2831" s="7" t="s">
        <v>22</v>
      </c>
      <c r="E2831" s="8">
        <v>361653</v>
      </c>
    </row>
    <row r="2832" spans="1:5" ht="31.5" hidden="1" x14ac:dyDescent="0.25">
      <c r="A2832" s="5" t="s">
        <v>10</v>
      </c>
      <c r="B2832" s="5">
        <v>8278</v>
      </c>
      <c r="C2832" s="6" t="s">
        <v>2869</v>
      </c>
      <c r="D2832" s="7" t="s">
        <v>22</v>
      </c>
      <c r="E2832" s="8">
        <v>422392</v>
      </c>
    </row>
    <row r="2833" spans="1:5" ht="63" hidden="1" x14ac:dyDescent="0.25">
      <c r="A2833" s="5" t="s">
        <v>10</v>
      </c>
      <c r="B2833" s="5">
        <v>8291</v>
      </c>
      <c r="C2833" s="6" t="s">
        <v>2870</v>
      </c>
      <c r="D2833" s="7" t="s">
        <v>19</v>
      </c>
      <c r="E2833" s="8">
        <v>5786634</v>
      </c>
    </row>
    <row r="2834" spans="1:5" ht="15.75" hidden="1" x14ac:dyDescent="0.25">
      <c r="A2834" s="5" t="s">
        <v>10</v>
      </c>
      <c r="B2834" s="5">
        <v>8298</v>
      </c>
      <c r="C2834" s="6" t="s">
        <v>2871</v>
      </c>
      <c r="D2834" s="7" t="s">
        <v>22</v>
      </c>
      <c r="E2834" s="8">
        <v>1470206</v>
      </c>
    </row>
    <row r="2835" spans="1:5" ht="15.75" hidden="1" x14ac:dyDescent="0.25">
      <c r="A2835" s="5" t="s">
        <v>10</v>
      </c>
      <c r="B2835" s="5">
        <v>8301</v>
      </c>
      <c r="C2835" s="6" t="s">
        <v>2872</v>
      </c>
      <c r="D2835" s="7" t="s">
        <v>22</v>
      </c>
      <c r="E2835" s="8">
        <v>260021</v>
      </c>
    </row>
    <row r="2836" spans="1:5" ht="63" hidden="1" x14ac:dyDescent="0.25">
      <c r="A2836" s="5" t="s">
        <v>10</v>
      </c>
      <c r="B2836" s="5">
        <v>8303</v>
      </c>
      <c r="C2836" s="6" t="s">
        <v>2873</v>
      </c>
      <c r="D2836" s="7" t="s">
        <v>22</v>
      </c>
      <c r="E2836" s="8">
        <v>8338370</v>
      </c>
    </row>
    <row r="2837" spans="1:5" ht="78.75" hidden="1" x14ac:dyDescent="0.25">
      <c r="A2837" s="5" t="s">
        <v>10</v>
      </c>
      <c r="B2837" s="5">
        <v>8304</v>
      </c>
      <c r="C2837" s="6" t="s">
        <v>2874</v>
      </c>
      <c r="D2837" s="7" t="s">
        <v>22</v>
      </c>
      <c r="E2837" s="8">
        <v>5547513</v>
      </c>
    </row>
    <row r="2838" spans="1:5" ht="31.5" hidden="1" x14ac:dyDescent="0.25">
      <c r="A2838" s="5" t="s">
        <v>10</v>
      </c>
      <c r="B2838" s="5">
        <v>8305</v>
      </c>
      <c r="C2838" s="6" t="s">
        <v>2875</v>
      </c>
      <c r="D2838" s="7" t="s">
        <v>22</v>
      </c>
      <c r="E2838" s="8">
        <v>3045752</v>
      </c>
    </row>
    <row r="2839" spans="1:5" ht="15.75" hidden="1" x14ac:dyDescent="0.25">
      <c r="A2839" s="5" t="s">
        <v>10</v>
      </c>
      <c r="B2839" s="5">
        <v>8306</v>
      </c>
      <c r="C2839" s="6" t="s">
        <v>2876</v>
      </c>
      <c r="D2839" s="7" t="s">
        <v>22</v>
      </c>
      <c r="E2839" s="8">
        <v>4246</v>
      </c>
    </row>
    <row r="2840" spans="1:5" ht="15.75" hidden="1" x14ac:dyDescent="0.25">
      <c r="A2840" s="5" t="s">
        <v>10</v>
      </c>
      <c r="B2840" s="5">
        <v>8307</v>
      </c>
      <c r="C2840" s="6" t="s">
        <v>2877</v>
      </c>
      <c r="D2840" s="7" t="s">
        <v>19</v>
      </c>
      <c r="E2840" s="8">
        <v>1114367</v>
      </c>
    </row>
    <row r="2841" spans="1:5" ht="31.5" hidden="1" x14ac:dyDescent="0.25">
      <c r="A2841" s="5" t="s">
        <v>10</v>
      </c>
      <c r="B2841" s="5">
        <v>8308</v>
      </c>
      <c r="C2841" s="6" t="s">
        <v>2878</v>
      </c>
      <c r="D2841" s="7" t="s">
        <v>22</v>
      </c>
      <c r="E2841" s="8">
        <v>6531730</v>
      </c>
    </row>
    <row r="2842" spans="1:5" ht="15.75" hidden="1" x14ac:dyDescent="0.25">
      <c r="A2842" s="5" t="s">
        <v>10</v>
      </c>
      <c r="B2842" s="5">
        <v>8309</v>
      </c>
      <c r="C2842" s="6" t="s">
        <v>2879</v>
      </c>
      <c r="D2842" s="7" t="s">
        <v>19</v>
      </c>
      <c r="E2842" s="8">
        <v>1229671</v>
      </c>
    </row>
    <row r="2843" spans="1:5" ht="15.75" hidden="1" x14ac:dyDescent="0.25">
      <c r="A2843" s="5" t="s">
        <v>10</v>
      </c>
      <c r="B2843" s="5">
        <v>8310</v>
      </c>
      <c r="C2843" s="6" t="s">
        <v>2880</v>
      </c>
      <c r="D2843" s="7" t="s">
        <v>19</v>
      </c>
      <c r="E2843" s="8">
        <v>1373510</v>
      </c>
    </row>
    <row r="2844" spans="1:5" ht="15.75" hidden="1" x14ac:dyDescent="0.25">
      <c r="A2844" s="5" t="s">
        <v>10</v>
      </c>
      <c r="B2844" s="5">
        <v>8311</v>
      </c>
      <c r="C2844" s="6" t="s">
        <v>2881</v>
      </c>
      <c r="D2844" s="7" t="s">
        <v>19</v>
      </c>
      <c r="E2844" s="8">
        <v>1540070</v>
      </c>
    </row>
    <row r="2845" spans="1:5" ht="15.75" hidden="1" x14ac:dyDescent="0.25">
      <c r="A2845" s="5" t="s">
        <v>10</v>
      </c>
      <c r="B2845" s="5">
        <v>8312</v>
      </c>
      <c r="C2845" s="6" t="s">
        <v>2882</v>
      </c>
      <c r="D2845" s="7" t="s">
        <v>19</v>
      </c>
      <c r="E2845" s="8">
        <v>2003809</v>
      </c>
    </row>
    <row r="2846" spans="1:5" ht="15.75" hidden="1" x14ac:dyDescent="0.25">
      <c r="A2846" s="5" t="s">
        <v>10</v>
      </c>
      <c r="B2846" s="5">
        <v>8313</v>
      </c>
      <c r="C2846" s="6" t="s">
        <v>2883</v>
      </c>
      <c r="D2846" s="7" t="s">
        <v>19</v>
      </c>
      <c r="E2846" s="8">
        <v>2542112</v>
      </c>
    </row>
    <row r="2847" spans="1:5" ht="31.5" hidden="1" x14ac:dyDescent="0.25">
      <c r="A2847" s="5" t="s">
        <v>10</v>
      </c>
      <c r="B2847" s="5">
        <v>8314</v>
      </c>
      <c r="C2847" s="6" t="s">
        <v>2884</v>
      </c>
      <c r="D2847" s="7" t="s">
        <v>22</v>
      </c>
      <c r="E2847" s="8">
        <v>792202</v>
      </c>
    </row>
    <row r="2848" spans="1:5" ht="47.25" hidden="1" x14ac:dyDescent="0.25">
      <c r="A2848" s="5" t="s">
        <v>10</v>
      </c>
      <c r="B2848" s="5">
        <v>8315</v>
      </c>
      <c r="C2848" s="6" t="s">
        <v>2885</v>
      </c>
      <c r="D2848" s="7" t="s">
        <v>22</v>
      </c>
      <c r="E2848" s="8">
        <v>824670</v>
      </c>
    </row>
    <row r="2849" spans="1:5" ht="31.5" hidden="1" x14ac:dyDescent="0.25">
      <c r="A2849" s="5" t="s">
        <v>10</v>
      </c>
      <c r="B2849" s="5">
        <v>8316</v>
      </c>
      <c r="C2849" s="6" t="s">
        <v>2886</v>
      </c>
      <c r="D2849" s="7" t="s">
        <v>22</v>
      </c>
      <c r="E2849" s="8">
        <v>11827</v>
      </c>
    </row>
    <row r="2850" spans="1:5" ht="31.5" hidden="1" x14ac:dyDescent="0.25">
      <c r="A2850" s="5" t="s">
        <v>10</v>
      </c>
      <c r="B2850" s="5">
        <v>8317</v>
      </c>
      <c r="C2850" s="6" t="s">
        <v>2887</v>
      </c>
      <c r="D2850" s="7" t="s">
        <v>19</v>
      </c>
      <c r="E2850" s="8">
        <v>32624</v>
      </c>
    </row>
    <row r="2851" spans="1:5" ht="31.5" hidden="1" x14ac:dyDescent="0.25">
      <c r="A2851" s="5" t="s">
        <v>10</v>
      </c>
      <c r="B2851" s="5">
        <v>8318</v>
      </c>
      <c r="C2851" s="6" t="s">
        <v>2888</v>
      </c>
      <c r="D2851" s="7" t="s">
        <v>19</v>
      </c>
      <c r="E2851" s="8">
        <v>47057</v>
      </c>
    </row>
    <row r="2852" spans="1:5" ht="31.5" hidden="1" x14ac:dyDescent="0.25">
      <c r="A2852" s="5" t="s">
        <v>10</v>
      </c>
      <c r="B2852" s="5">
        <v>8319</v>
      </c>
      <c r="C2852" s="6" t="s">
        <v>2889</v>
      </c>
      <c r="D2852" s="7" t="s">
        <v>19</v>
      </c>
      <c r="E2852" s="8">
        <v>96296</v>
      </c>
    </row>
    <row r="2853" spans="1:5" ht="31.5" hidden="1" x14ac:dyDescent="0.25">
      <c r="A2853" s="5" t="s">
        <v>10</v>
      </c>
      <c r="B2853" s="5">
        <v>8320</v>
      </c>
      <c r="C2853" s="6" t="s">
        <v>2890</v>
      </c>
      <c r="D2853" s="7" t="s">
        <v>22</v>
      </c>
      <c r="E2853" s="8">
        <v>129874</v>
      </c>
    </row>
    <row r="2854" spans="1:5" ht="31.5" hidden="1" x14ac:dyDescent="0.25">
      <c r="A2854" s="5" t="s">
        <v>10</v>
      </c>
      <c r="B2854" s="5">
        <v>8321</v>
      </c>
      <c r="C2854" s="6" t="s">
        <v>2891</v>
      </c>
      <c r="D2854" s="7" t="s">
        <v>22</v>
      </c>
      <c r="E2854" s="8">
        <v>230431</v>
      </c>
    </row>
    <row r="2855" spans="1:5" ht="31.5" hidden="1" x14ac:dyDescent="0.25">
      <c r="A2855" s="5" t="s">
        <v>10</v>
      </c>
      <c r="B2855" s="5">
        <v>8322</v>
      </c>
      <c r="C2855" s="6" t="s">
        <v>2892</v>
      </c>
      <c r="D2855" s="7" t="s">
        <v>22</v>
      </c>
      <c r="E2855" s="8">
        <v>313944</v>
      </c>
    </row>
    <row r="2856" spans="1:5" ht="31.5" hidden="1" x14ac:dyDescent="0.25">
      <c r="A2856" s="5" t="s">
        <v>10</v>
      </c>
      <c r="B2856" s="5">
        <v>8323</v>
      </c>
      <c r="C2856" s="6" t="s">
        <v>2893</v>
      </c>
      <c r="D2856" s="7" t="s">
        <v>22</v>
      </c>
      <c r="E2856" s="8">
        <v>359217</v>
      </c>
    </row>
    <row r="2857" spans="1:5" ht="47.25" hidden="1" x14ac:dyDescent="0.25">
      <c r="A2857" s="5" t="s">
        <v>10</v>
      </c>
      <c r="B2857" s="5">
        <v>8324</v>
      </c>
      <c r="C2857" s="6" t="s">
        <v>2894</v>
      </c>
      <c r="D2857" s="7" t="s">
        <v>22</v>
      </c>
      <c r="E2857" s="8">
        <v>3512092</v>
      </c>
    </row>
    <row r="2858" spans="1:5" ht="31.5" hidden="1" x14ac:dyDescent="0.25">
      <c r="A2858" s="5" t="s">
        <v>10</v>
      </c>
      <c r="B2858" s="5">
        <v>8325</v>
      </c>
      <c r="C2858" s="6" t="s">
        <v>2895</v>
      </c>
      <c r="D2858" s="7" t="s">
        <v>22</v>
      </c>
      <c r="E2858" s="8">
        <v>3512092</v>
      </c>
    </row>
    <row r="2859" spans="1:5" ht="15.75" hidden="1" x14ac:dyDescent="0.25">
      <c r="A2859" s="5" t="s">
        <v>10</v>
      </c>
      <c r="B2859" s="5">
        <v>8328</v>
      </c>
      <c r="C2859" s="6" t="s">
        <v>2896</v>
      </c>
      <c r="D2859" s="7" t="s">
        <v>22</v>
      </c>
      <c r="E2859" s="8">
        <v>1156752</v>
      </c>
    </row>
    <row r="2860" spans="1:5" ht="110.25" hidden="1" x14ac:dyDescent="0.25">
      <c r="A2860" s="5" t="s">
        <v>10</v>
      </c>
      <c r="B2860" s="5">
        <v>8330</v>
      </c>
      <c r="C2860" s="6" t="s">
        <v>2897</v>
      </c>
      <c r="D2860" s="7" t="s">
        <v>19</v>
      </c>
      <c r="E2860" s="8">
        <v>75246</v>
      </c>
    </row>
    <row r="2861" spans="1:5" ht="110.25" hidden="1" x14ac:dyDescent="0.25">
      <c r="A2861" s="5" t="s">
        <v>10</v>
      </c>
      <c r="B2861" s="5">
        <v>8331</v>
      </c>
      <c r="C2861" s="6" t="s">
        <v>2898</v>
      </c>
      <c r="D2861" s="7" t="s">
        <v>19</v>
      </c>
      <c r="E2861" s="8">
        <v>21304</v>
      </c>
    </row>
    <row r="2862" spans="1:5" ht="110.25" hidden="1" x14ac:dyDescent="0.25">
      <c r="A2862" s="5" t="s">
        <v>10</v>
      </c>
      <c r="B2862" s="5">
        <v>8332</v>
      </c>
      <c r="C2862" s="6" t="s">
        <v>2899</v>
      </c>
      <c r="D2862" s="7" t="s">
        <v>19</v>
      </c>
      <c r="E2862" s="8">
        <v>74398</v>
      </c>
    </row>
    <row r="2863" spans="1:5" ht="78.75" hidden="1" x14ac:dyDescent="0.25">
      <c r="A2863" s="5" t="s">
        <v>10</v>
      </c>
      <c r="B2863" s="5">
        <v>8333</v>
      </c>
      <c r="C2863" s="6" t="s">
        <v>2900</v>
      </c>
      <c r="D2863" s="7" t="s">
        <v>19</v>
      </c>
      <c r="E2863" s="8">
        <v>47427</v>
      </c>
    </row>
    <row r="2864" spans="1:5" ht="63" hidden="1" x14ac:dyDescent="0.25">
      <c r="A2864" s="5" t="s">
        <v>10</v>
      </c>
      <c r="B2864" s="5">
        <v>8335</v>
      </c>
      <c r="C2864" s="6" t="s">
        <v>2901</v>
      </c>
      <c r="D2864" s="7" t="s">
        <v>0</v>
      </c>
      <c r="E2864" s="8">
        <v>637660</v>
      </c>
    </row>
    <row r="2865" spans="1:5" ht="31.5" hidden="1" x14ac:dyDescent="0.25">
      <c r="A2865" s="5" t="s">
        <v>10</v>
      </c>
      <c r="B2865" s="5">
        <v>8336</v>
      </c>
      <c r="C2865" s="6" t="s">
        <v>2902</v>
      </c>
      <c r="D2865" s="7" t="s">
        <v>0</v>
      </c>
      <c r="E2865" s="8">
        <v>94878</v>
      </c>
    </row>
    <row r="2866" spans="1:5" ht="31.5" hidden="1" x14ac:dyDescent="0.25">
      <c r="A2866" s="5" t="s">
        <v>10</v>
      </c>
      <c r="B2866" s="5">
        <v>8337</v>
      </c>
      <c r="C2866" s="6" t="s">
        <v>2903</v>
      </c>
      <c r="D2866" s="7" t="s">
        <v>19</v>
      </c>
      <c r="E2866" s="8">
        <v>26364</v>
      </c>
    </row>
    <row r="2867" spans="1:5" ht="31.5" hidden="1" x14ac:dyDescent="0.25">
      <c r="A2867" s="5" t="s">
        <v>10</v>
      </c>
      <c r="B2867" s="5">
        <v>8338</v>
      </c>
      <c r="C2867" s="6" t="s">
        <v>2904</v>
      </c>
      <c r="D2867" s="7" t="s">
        <v>22</v>
      </c>
      <c r="E2867" s="8">
        <v>57018</v>
      </c>
    </row>
    <row r="2868" spans="1:5" ht="31.5" hidden="1" x14ac:dyDescent="0.25">
      <c r="A2868" s="5" t="s">
        <v>10</v>
      </c>
      <c r="B2868" s="5">
        <v>8339</v>
      </c>
      <c r="C2868" s="6" t="s">
        <v>2905</v>
      </c>
      <c r="D2868" s="7" t="s">
        <v>22</v>
      </c>
      <c r="E2868" s="8">
        <v>309840</v>
      </c>
    </row>
    <row r="2869" spans="1:5" ht="31.5" hidden="1" x14ac:dyDescent="0.25">
      <c r="A2869" s="5" t="s">
        <v>10</v>
      </c>
      <c r="B2869" s="5">
        <v>8340</v>
      </c>
      <c r="C2869" s="6" t="s">
        <v>2906</v>
      </c>
      <c r="D2869" s="7" t="s">
        <v>22</v>
      </c>
      <c r="E2869" s="8">
        <v>82278</v>
      </c>
    </row>
    <row r="2870" spans="1:5" ht="31.5" hidden="1" x14ac:dyDescent="0.25">
      <c r="A2870" s="5" t="s">
        <v>10</v>
      </c>
      <c r="B2870" s="5">
        <v>8341</v>
      </c>
      <c r="C2870" s="6" t="s">
        <v>2907</v>
      </c>
      <c r="D2870" s="7" t="s">
        <v>22</v>
      </c>
      <c r="E2870" s="8">
        <v>71567</v>
      </c>
    </row>
    <row r="2871" spans="1:5" ht="47.25" hidden="1" x14ac:dyDescent="0.25">
      <c r="A2871" s="5" t="s">
        <v>10</v>
      </c>
      <c r="B2871" s="5">
        <v>8342</v>
      </c>
      <c r="C2871" s="6" t="s">
        <v>2908</v>
      </c>
      <c r="D2871" s="7" t="s">
        <v>22</v>
      </c>
      <c r="E2871" s="8">
        <v>2674098</v>
      </c>
    </row>
    <row r="2872" spans="1:5" ht="15.75" hidden="1" x14ac:dyDescent="0.25">
      <c r="A2872" s="5" t="s">
        <v>10</v>
      </c>
      <c r="B2872" s="5">
        <v>8344</v>
      </c>
      <c r="C2872" s="6" t="s">
        <v>2909</v>
      </c>
      <c r="D2872" s="7" t="s">
        <v>22</v>
      </c>
      <c r="E2872" s="8">
        <v>3097464</v>
      </c>
    </row>
    <row r="2873" spans="1:5" ht="15.75" hidden="1" x14ac:dyDescent="0.25">
      <c r="A2873" s="5" t="s">
        <v>10</v>
      </c>
      <c r="B2873" s="5">
        <v>8345</v>
      </c>
      <c r="C2873" s="6" t="s">
        <v>2910</v>
      </c>
      <c r="D2873" s="7" t="s">
        <v>22</v>
      </c>
      <c r="E2873" s="8">
        <v>58128</v>
      </c>
    </row>
    <row r="2874" spans="1:5" ht="31.5" hidden="1" x14ac:dyDescent="0.25">
      <c r="A2874" s="5" t="s">
        <v>10</v>
      </c>
      <c r="B2874" s="5">
        <v>8346</v>
      </c>
      <c r="C2874" s="6" t="s">
        <v>2911</v>
      </c>
      <c r="D2874" s="7" t="s">
        <v>22</v>
      </c>
      <c r="E2874" s="8">
        <v>1422899</v>
      </c>
    </row>
    <row r="2875" spans="1:5" ht="47.25" hidden="1" x14ac:dyDescent="0.25">
      <c r="A2875" s="5" t="s">
        <v>10</v>
      </c>
      <c r="B2875" s="5">
        <v>8347</v>
      </c>
      <c r="C2875" s="6" t="s">
        <v>2912</v>
      </c>
      <c r="D2875" s="7" t="s">
        <v>22</v>
      </c>
      <c r="E2875" s="8">
        <v>1178571</v>
      </c>
    </row>
    <row r="2876" spans="1:5" ht="47.25" hidden="1" x14ac:dyDescent="0.25">
      <c r="A2876" s="5" t="s">
        <v>10</v>
      </c>
      <c r="B2876" s="5">
        <v>8348</v>
      </c>
      <c r="C2876" s="6" t="s">
        <v>2913</v>
      </c>
      <c r="D2876" s="7" t="s">
        <v>22</v>
      </c>
      <c r="E2876" s="8">
        <v>480683</v>
      </c>
    </row>
    <row r="2877" spans="1:5" ht="47.25" hidden="1" x14ac:dyDescent="0.25">
      <c r="A2877" s="5" t="s">
        <v>10</v>
      </c>
      <c r="B2877" s="5">
        <v>8349</v>
      </c>
      <c r="C2877" s="6" t="s">
        <v>2914</v>
      </c>
      <c r="D2877" s="7" t="s">
        <v>22</v>
      </c>
      <c r="E2877" s="8">
        <v>714029</v>
      </c>
    </row>
    <row r="2878" spans="1:5" ht="31.5" hidden="1" x14ac:dyDescent="0.25">
      <c r="A2878" s="5" t="s">
        <v>10</v>
      </c>
      <c r="B2878" s="5">
        <v>8350</v>
      </c>
      <c r="C2878" s="6" t="s">
        <v>2915</v>
      </c>
      <c r="D2878" s="7" t="s">
        <v>22</v>
      </c>
      <c r="E2878" s="8">
        <v>219697</v>
      </c>
    </row>
    <row r="2879" spans="1:5" ht="47.25" hidden="1" x14ac:dyDescent="0.25">
      <c r="A2879" s="5" t="s">
        <v>10</v>
      </c>
      <c r="B2879" s="5">
        <v>8351</v>
      </c>
      <c r="C2879" s="6" t="s">
        <v>2916</v>
      </c>
      <c r="D2879" s="7" t="s">
        <v>22</v>
      </c>
      <c r="E2879" s="8">
        <v>1324638</v>
      </c>
    </row>
    <row r="2880" spans="1:5" ht="47.25" hidden="1" x14ac:dyDescent="0.25">
      <c r="A2880" s="5" t="s">
        <v>10</v>
      </c>
      <c r="B2880" s="5">
        <v>8352</v>
      </c>
      <c r="C2880" s="6" t="s">
        <v>2917</v>
      </c>
      <c r="D2880" s="7" t="s">
        <v>22</v>
      </c>
      <c r="E2880" s="8">
        <v>384160</v>
      </c>
    </row>
    <row r="2881" spans="1:5" ht="47.25" hidden="1" x14ac:dyDescent="0.25">
      <c r="A2881" s="5" t="s">
        <v>10</v>
      </c>
      <c r="B2881" s="5">
        <v>8353</v>
      </c>
      <c r="C2881" s="6" t="s">
        <v>2918</v>
      </c>
      <c r="D2881" s="7" t="s">
        <v>22</v>
      </c>
      <c r="E2881" s="8">
        <v>1864489</v>
      </c>
    </row>
    <row r="2882" spans="1:5" ht="31.5" hidden="1" x14ac:dyDescent="0.25">
      <c r="A2882" s="5" t="s">
        <v>10</v>
      </c>
      <c r="B2882" s="5">
        <v>8357</v>
      </c>
      <c r="C2882" s="6" t="s">
        <v>2919</v>
      </c>
      <c r="D2882" s="7" t="s">
        <v>22</v>
      </c>
      <c r="E2882" s="8">
        <v>2253165</v>
      </c>
    </row>
    <row r="2883" spans="1:5" ht="15.75" hidden="1" x14ac:dyDescent="0.25">
      <c r="A2883" s="5" t="s">
        <v>10</v>
      </c>
      <c r="B2883" s="5">
        <v>8359</v>
      </c>
      <c r="C2883" s="6" t="s">
        <v>2920</v>
      </c>
      <c r="D2883" s="7" t="s">
        <v>22</v>
      </c>
      <c r="E2883" s="8">
        <v>2359568</v>
      </c>
    </row>
    <row r="2884" spans="1:5" ht="31.5" hidden="1" x14ac:dyDescent="0.25">
      <c r="A2884" s="5" t="s">
        <v>10</v>
      </c>
      <c r="B2884" s="5">
        <v>8361</v>
      </c>
      <c r="C2884" s="6" t="s">
        <v>2921</v>
      </c>
      <c r="D2884" s="7" t="s">
        <v>22</v>
      </c>
      <c r="E2884" s="8">
        <v>617323</v>
      </c>
    </row>
    <row r="2885" spans="1:5" ht="31.5" hidden="1" x14ac:dyDescent="0.25">
      <c r="A2885" s="5" t="s">
        <v>10</v>
      </c>
      <c r="B2885" s="5">
        <v>8362</v>
      </c>
      <c r="C2885" s="6" t="s">
        <v>2922</v>
      </c>
      <c r="D2885" s="7" t="s">
        <v>22</v>
      </c>
      <c r="E2885" s="8">
        <v>381405</v>
      </c>
    </row>
    <row r="2886" spans="1:5" ht="15.75" hidden="1" x14ac:dyDescent="0.25">
      <c r="A2886" s="5" t="s">
        <v>10</v>
      </c>
      <c r="B2886" s="5">
        <v>8363</v>
      </c>
      <c r="C2886" s="6" t="s">
        <v>2923</v>
      </c>
      <c r="D2886" s="7" t="s">
        <v>19</v>
      </c>
      <c r="E2886" s="8">
        <v>253137</v>
      </c>
    </row>
    <row r="2887" spans="1:5" ht="31.5" hidden="1" x14ac:dyDescent="0.25">
      <c r="A2887" s="5" t="s">
        <v>10</v>
      </c>
      <c r="B2887" s="5">
        <v>8364</v>
      </c>
      <c r="C2887" s="6" t="s">
        <v>2924</v>
      </c>
      <c r="D2887" s="7" t="s">
        <v>22</v>
      </c>
      <c r="E2887" s="8">
        <v>840136</v>
      </c>
    </row>
    <row r="2888" spans="1:5" ht="47.25" hidden="1" x14ac:dyDescent="0.25">
      <c r="A2888" s="5" t="s">
        <v>10</v>
      </c>
      <c r="B2888" s="5">
        <v>8365</v>
      </c>
      <c r="C2888" s="6" t="s">
        <v>2925</v>
      </c>
      <c r="D2888" s="7" t="s">
        <v>22</v>
      </c>
      <c r="E2888" s="8">
        <v>119713</v>
      </c>
    </row>
    <row r="2889" spans="1:5" ht="63" hidden="1" x14ac:dyDescent="0.25">
      <c r="A2889" s="5" t="s">
        <v>10</v>
      </c>
      <c r="B2889" s="5">
        <v>8366</v>
      </c>
      <c r="C2889" s="6" t="s">
        <v>2926</v>
      </c>
      <c r="D2889" s="7" t="s">
        <v>22</v>
      </c>
      <c r="E2889" s="8">
        <v>23568860</v>
      </c>
    </row>
    <row r="2890" spans="1:5" ht="15.75" hidden="1" x14ac:dyDescent="0.25">
      <c r="A2890" s="5" t="s">
        <v>10</v>
      </c>
      <c r="B2890" s="5">
        <v>8367</v>
      </c>
      <c r="C2890" s="6" t="s">
        <v>2927</v>
      </c>
      <c r="D2890" s="7" t="s">
        <v>19</v>
      </c>
      <c r="E2890" s="8">
        <v>45376</v>
      </c>
    </row>
    <row r="2891" spans="1:5" ht="15.75" hidden="1" x14ac:dyDescent="0.25">
      <c r="A2891" s="5" t="s">
        <v>10</v>
      </c>
      <c r="B2891" s="5">
        <v>8368</v>
      </c>
      <c r="C2891" s="6" t="s">
        <v>2928</v>
      </c>
      <c r="D2891" s="7" t="s">
        <v>19</v>
      </c>
      <c r="E2891" s="8">
        <v>62136</v>
      </c>
    </row>
    <row r="2892" spans="1:5" ht="15.75" hidden="1" x14ac:dyDescent="0.25">
      <c r="A2892" s="5" t="s">
        <v>10</v>
      </c>
      <c r="B2892" s="5">
        <v>8369</v>
      </c>
      <c r="C2892" s="6" t="s">
        <v>2929</v>
      </c>
      <c r="D2892" s="7" t="s">
        <v>19</v>
      </c>
      <c r="E2892" s="8">
        <v>87543</v>
      </c>
    </row>
    <row r="2893" spans="1:5" ht="15.75" hidden="1" x14ac:dyDescent="0.25">
      <c r="A2893" s="5" t="s">
        <v>10</v>
      </c>
      <c r="B2893" s="5">
        <v>8370</v>
      </c>
      <c r="C2893" s="6" t="s">
        <v>2930</v>
      </c>
      <c r="D2893" s="7" t="s">
        <v>19</v>
      </c>
      <c r="E2893" s="8">
        <v>127084</v>
      </c>
    </row>
    <row r="2894" spans="1:5" ht="15.75" hidden="1" x14ac:dyDescent="0.25">
      <c r="A2894" s="5" t="s">
        <v>10</v>
      </c>
      <c r="B2894" s="5">
        <v>8371</v>
      </c>
      <c r="C2894" s="6" t="s">
        <v>2931</v>
      </c>
      <c r="D2894" s="7" t="s">
        <v>19</v>
      </c>
      <c r="E2894" s="8">
        <v>153233</v>
      </c>
    </row>
    <row r="2895" spans="1:5" ht="63" hidden="1" x14ac:dyDescent="0.25">
      <c r="A2895" s="5" t="s">
        <v>10</v>
      </c>
      <c r="B2895" s="5">
        <v>8382</v>
      </c>
      <c r="C2895" s="6" t="s">
        <v>2932</v>
      </c>
      <c r="D2895" s="7" t="s">
        <v>0</v>
      </c>
      <c r="E2895" s="8">
        <v>831124</v>
      </c>
    </row>
    <row r="2896" spans="1:5" ht="78.75" hidden="1" x14ac:dyDescent="0.25">
      <c r="A2896" s="5" t="s">
        <v>10</v>
      </c>
      <c r="B2896" s="5">
        <v>8383</v>
      </c>
      <c r="C2896" s="6" t="s">
        <v>2933</v>
      </c>
      <c r="D2896" s="7" t="s">
        <v>0</v>
      </c>
      <c r="E2896" s="8">
        <v>831124</v>
      </c>
    </row>
    <row r="2897" spans="1:5" ht="47.25" hidden="1" x14ac:dyDescent="0.25">
      <c r="A2897" s="5" t="s">
        <v>10</v>
      </c>
      <c r="B2897" s="5">
        <v>8384</v>
      </c>
      <c r="C2897" s="6" t="s">
        <v>2934</v>
      </c>
      <c r="D2897" s="7" t="s">
        <v>19</v>
      </c>
      <c r="E2897" s="8">
        <v>4224991</v>
      </c>
    </row>
    <row r="2898" spans="1:5" ht="31.5" hidden="1" x14ac:dyDescent="0.25">
      <c r="A2898" s="5" t="s">
        <v>10</v>
      </c>
      <c r="B2898" s="5">
        <v>8386</v>
      </c>
      <c r="C2898" s="6" t="s">
        <v>2935</v>
      </c>
      <c r="D2898" s="7" t="s">
        <v>22</v>
      </c>
      <c r="E2898" s="8">
        <v>851599</v>
      </c>
    </row>
    <row r="2899" spans="1:5" ht="31.5" hidden="1" x14ac:dyDescent="0.25">
      <c r="A2899" s="5" t="s">
        <v>10</v>
      </c>
      <c r="B2899" s="5">
        <v>8388</v>
      </c>
      <c r="C2899" s="6" t="s">
        <v>2936</v>
      </c>
      <c r="D2899" s="7" t="s">
        <v>22</v>
      </c>
      <c r="E2899" s="8">
        <v>20110</v>
      </c>
    </row>
    <row r="2900" spans="1:5" ht="31.5" hidden="1" x14ac:dyDescent="0.25">
      <c r="A2900" s="5" t="s">
        <v>10</v>
      </c>
      <c r="B2900" s="5">
        <v>8389</v>
      </c>
      <c r="C2900" s="6" t="s">
        <v>2937</v>
      </c>
      <c r="D2900" s="7" t="s">
        <v>19</v>
      </c>
      <c r="E2900" s="8">
        <v>30249</v>
      </c>
    </row>
    <row r="2901" spans="1:5" ht="15.75" hidden="1" x14ac:dyDescent="0.25">
      <c r="A2901" s="5" t="s">
        <v>10</v>
      </c>
      <c r="B2901" s="5">
        <v>8390</v>
      </c>
      <c r="C2901" s="6" t="s">
        <v>2938</v>
      </c>
      <c r="D2901" s="7" t="s">
        <v>19</v>
      </c>
      <c r="E2901" s="8">
        <v>86285</v>
      </c>
    </row>
    <row r="2902" spans="1:5" ht="31.5" hidden="1" x14ac:dyDescent="0.25">
      <c r="A2902" s="5" t="s">
        <v>10</v>
      </c>
      <c r="B2902" s="5">
        <v>8392</v>
      </c>
      <c r="C2902" s="6" t="s">
        <v>2939</v>
      </c>
      <c r="D2902" s="7" t="s">
        <v>22</v>
      </c>
      <c r="E2902" s="8">
        <v>74843</v>
      </c>
    </row>
    <row r="2903" spans="1:5" ht="63" hidden="1" x14ac:dyDescent="0.25">
      <c r="A2903" s="5" t="s">
        <v>10</v>
      </c>
      <c r="B2903" s="5">
        <v>8393</v>
      </c>
      <c r="C2903" s="6" t="s">
        <v>2940</v>
      </c>
      <c r="D2903" s="7" t="s">
        <v>22</v>
      </c>
      <c r="E2903" s="8">
        <v>277107</v>
      </c>
    </row>
    <row r="2904" spans="1:5" ht="63" hidden="1" x14ac:dyDescent="0.25">
      <c r="A2904" s="5" t="s">
        <v>10</v>
      </c>
      <c r="B2904" s="5">
        <v>8399</v>
      </c>
      <c r="C2904" s="6" t="s">
        <v>2941</v>
      </c>
      <c r="D2904" s="7" t="s">
        <v>19</v>
      </c>
      <c r="E2904" s="8">
        <v>515477</v>
      </c>
    </row>
    <row r="2905" spans="1:5" ht="31.5" hidden="1" x14ac:dyDescent="0.25">
      <c r="A2905" s="5" t="s">
        <v>10</v>
      </c>
      <c r="B2905" s="5">
        <v>8401</v>
      </c>
      <c r="C2905" s="6" t="s">
        <v>2942</v>
      </c>
      <c r="D2905" s="7" t="s">
        <v>19</v>
      </c>
      <c r="E2905" s="8">
        <v>4053759</v>
      </c>
    </row>
    <row r="2906" spans="1:5" ht="31.5" hidden="1" x14ac:dyDescent="0.25">
      <c r="A2906" s="5" t="s">
        <v>10</v>
      </c>
      <c r="B2906" s="5">
        <v>8402</v>
      </c>
      <c r="C2906" s="6" t="s">
        <v>2943</v>
      </c>
      <c r="D2906" s="7" t="s">
        <v>22</v>
      </c>
      <c r="E2906" s="8">
        <v>3907</v>
      </c>
    </row>
    <row r="2907" spans="1:5" ht="63" hidden="1" x14ac:dyDescent="0.25">
      <c r="A2907" s="5" t="s">
        <v>10</v>
      </c>
      <c r="B2907" s="5">
        <v>8406</v>
      </c>
      <c r="C2907" s="6" t="s">
        <v>2944</v>
      </c>
      <c r="D2907" s="7" t="s">
        <v>22</v>
      </c>
      <c r="E2907" s="8">
        <v>2157460</v>
      </c>
    </row>
    <row r="2908" spans="1:5" ht="47.25" hidden="1" x14ac:dyDescent="0.25">
      <c r="A2908" s="5" t="s">
        <v>10</v>
      </c>
      <c r="B2908" s="5">
        <v>8407</v>
      </c>
      <c r="C2908" s="6" t="s">
        <v>2945</v>
      </c>
      <c r="D2908" s="7" t="s">
        <v>19</v>
      </c>
      <c r="E2908" s="8">
        <v>1337169</v>
      </c>
    </row>
    <row r="2909" spans="1:5" ht="31.5" hidden="1" x14ac:dyDescent="0.25">
      <c r="A2909" s="5" t="s">
        <v>10</v>
      </c>
      <c r="B2909" s="5">
        <v>8409</v>
      </c>
      <c r="C2909" s="6" t="s">
        <v>2946</v>
      </c>
      <c r="D2909" s="7" t="s">
        <v>22</v>
      </c>
      <c r="E2909" s="8">
        <v>4281731</v>
      </c>
    </row>
    <row r="2910" spans="1:5" ht="31.5" hidden="1" x14ac:dyDescent="0.25">
      <c r="A2910" s="5" t="s">
        <v>10</v>
      </c>
      <c r="B2910" s="5">
        <v>8410</v>
      </c>
      <c r="C2910" s="6" t="s">
        <v>2947</v>
      </c>
      <c r="D2910" s="7" t="s">
        <v>22</v>
      </c>
      <c r="E2910" s="8">
        <v>3485733</v>
      </c>
    </row>
    <row r="2911" spans="1:5" ht="47.25" hidden="1" x14ac:dyDescent="0.25">
      <c r="A2911" s="5" t="s">
        <v>10</v>
      </c>
      <c r="B2911" s="5">
        <v>8411</v>
      </c>
      <c r="C2911" s="6" t="s">
        <v>2948</v>
      </c>
      <c r="D2911" s="7" t="s">
        <v>19</v>
      </c>
      <c r="E2911" s="8">
        <v>488362</v>
      </c>
    </row>
    <row r="2912" spans="1:5" ht="31.5" hidden="1" x14ac:dyDescent="0.25">
      <c r="A2912" s="5" t="s">
        <v>10</v>
      </c>
      <c r="B2912" s="5">
        <v>8412</v>
      </c>
      <c r="C2912" s="6" t="s">
        <v>2949</v>
      </c>
      <c r="D2912" s="7" t="s">
        <v>22</v>
      </c>
      <c r="E2912" s="8">
        <v>564646</v>
      </c>
    </row>
    <row r="2913" spans="1:5" ht="31.5" hidden="1" x14ac:dyDescent="0.25">
      <c r="A2913" s="5" t="s">
        <v>10</v>
      </c>
      <c r="B2913" s="5">
        <v>8413</v>
      </c>
      <c r="C2913" s="6" t="s">
        <v>2950</v>
      </c>
      <c r="D2913" s="7" t="s">
        <v>22</v>
      </c>
      <c r="E2913" s="8">
        <v>274470</v>
      </c>
    </row>
    <row r="2914" spans="1:5" ht="31.5" hidden="1" x14ac:dyDescent="0.25">
      <c r="A2914" s="5" t="s">
        <v>10</v>
      </c>
      <c r="B2914" s="5">
        <v>8414</v>
      </c>
      <c r="C2914" s="6" t="s">
        <v>2951</v>
      </c>
      <c r="D2914" s="7" t="s">
        <v>22</v>
      </c>
      <c r="E2914" s="8">
        <v>3109822</v>
      </c>
    </row>
    <row r="2915" spans="1:5" ht="31.5" hidden="1" x14ac:dyDescent="0.25">
      <c r="A2915" s="5" t="s">
        <v>10</v>
      </c>
      <c r="B2915" s="5">
        <v>8415</v>
      </c>
      <c r="C2915" s="6" t="s">
        <v>2952</v>
      </c>
      <c r="D2915" s="7" t="s">
        <v>22</v>
      </c>
      <c r="E2915" s="8">
        <v>671454</v>
      </c>
    </row>
    <row r="2916" spans="1:5" ht="31.5" hidden="1" x14ac:dyDescent="0.25">
      <c r="A2916" s="5" t="s">
        <v>10</v>
      </c>
      <c r="B2916" s="5">
        <v>8416</v>
      </c>
      <c r="C2916" s="6" t="s">
        <v>2953</v>
      </c>
      <c r="D2916" s="7" t="s">
        <v>22</v>
      </c>
      <c r="E2916" s="8">
        <v>701918</v>
      </c>
    </row>
    <row r="2917" spans="1:5" ht="31.5" hidden="1" x14ac:dyDescent="0.25">
      <c r="A2917" s="5" t="s">
        <v>10</v>
      </c>
      <c r="B2917" s="5">
        <v>8418</v>
      </c>
      <c r="C2917" s="6" t="s">
        <v>2954</v>
      </c>
      <c r="D2917" s="7" t="s">
        <v>22</v>
      </c>
      <c r="E2917" s="8">
        <v>10763757</v>
      </c>
    </row>
    <row r="2918" spans="1:5" ht="31.5" hidden="1" x14ac:dyDescent="0.25">
      <c r="A2918" s="5" t="s">
        <v>10</v>
      </c>
      <c r="B2918" s="5">
        <v>8419</v>
      </c>
      <c r="C2918" s="6" t="s">
        <v>2955</v>
      </c>
      <c r="D2918" s="7" t="s">
        <v>22</v>
      </c>
      <c r="E2918" s="8">
        <v>103316</v>
      </c>
    </row>
    <row r="2919" spans="1:5" ht="31.5" hidden="1" x14ac:dyDescent="0.25">
      <c r="A2919" s="5" t="s">
        <v>10</v>
      </c>
      <c r="B2919" s="5">
        <v>8420</v>
      </c>
      <c r="C2919" s="6" t="s">
        <v>2956</v>
      </c>
      <c r="D2919" s="7" t="s">
        <v>22</v>
      </c>
      <c r="E2919" s="8">
        <v>103316</v>
      </c>
    </row>
    <row r="2920" spans="1:5" ht="31.5" hidden="1" x14ac:dyDescent="0.25">
      <c r="A2920" s="5" t="s">
        <v>10</v>
      </c>
      <c r="B2920" s="5">
        <v>8421</v>
      </c>
      <c r="C2920" s="6" t="s">
        <v>2957</v>
      </c>
      <c r="D2920" s="7" t="s">
        <v>22</v>
      </c>
      <c r="E2920" s="8">
        <v>127884</v>
      </c>
    </row>
    <row r="2921" spans="1:5" ht="31.5" hidden="1" x14ac:dyDescent="0.25">
      <c r="A2921" s="5" t="s">
        <v>10</v>
      </c>
      <c r="B2921" s="5">
        <v>8422</v>
      </c>
      <c r="C2921" s="6" t="s">
        <v>2958</v>
      </c>
      <c r="D2921" s="7" t="s">
        <v>22</v>
      </c>
      <c r="E2921" s="8">
        <v>358291</v>
      </c>
    </row>
    <row r="2922" spans="1:5" ht="31.5" hidden="1" x14ac:dyDescent="0.25">
      <c r="A2922" s="5" t="s">
        <v>10</v>
      </c>
      <c r="B2922" s="5">
        <v>8423</v>
      </c>
      <c r="C2922" s="6" t="s">
        <v>2959</v>
      </c>
      <c r="D2922" s="7" t="s">
        <v>22</v>
      </c>
      <c r="E2922" s="8">
        <v>711127</v>
      </c>
    </row>
    <row r="2923" spans="1:5" ht="31.5" hidden="1" x14ac:dyDescent="0.25">
      <c r="A2923" s="5" t="s">
        <v>10</v>
      </c>
      <c r="B2923" s="5">
        <v>8425</v>
      </c>
      <c r="C2923" s="6" t="s">
        <v>2960</v>
      </c>
      <c r="D2923" s="7" t="s">
        <v>22</v>
      </c>
      <c r="E2923" s="8">
        <v>108076</v>
      </c>
    </row>
    <row r="2924" spans="1:5" ht="31.5" hidden="1" x14ac:dyDescent="0.25">
      <c r="A2924" s="5" t="s">
        <v>10</v>
      </c>
      <c r="B2924" s="5">
        <v>8427</v>
      </c>
      <c r="C2924" s="6" t="s">
        <v>2961</v>
      </c>
      <c r="D2924" s="7" t="s">
        <v>22</v>
      </c>
      <c r="E2924" s="8">
        <v>349376</v>
      </c>
    </row>
    <row r="2925" spans="1:5" ht="31.5" hidden="1" x14ac:dyDescent="0.25">
      <c r="A2925" s="5" t="s">
        <v>10</v>
      </c>
      <c r="B2925" s="5">
        <v>8430</v>
      </c>
      <c r="C2925" s="6" t="s">
        <v>2962</v>
      </c>
      <c r="D2925" s="7" t="s">
        <v>22</v>
      </c>
      <c r="E2925" s="8">
        <v>6953043</v>
      </c>
    </row>
    <row r="2926" spans="1:5" ht="31.5" hidden="1" x14ac:dyDescent="0.25">
      <c r="A2926" s="5" t="s">
        <v>10</v>
      </c>
      <c r="B2926" s="5">
        <v>8431</v>
      </c>
      <c r="C2926" s="6" t="s">
        <v>2963</v>
      </c>
      <c r="D2926" s="7" t="s">
        <v>22</v>
      </c>
      <c r="E2926" s="8">
        <v>6542819</v>
      </c>
    </row>
    <row r="2927" spans="1:5" ht="31.5" hidden="1" x14ac:dyDescent="0.25">
      <c r="A2927" s="5" t="s">
        <v>10</v>
      </c>
      <c r="B2927" s="5">
        <v>8432</v>
      </c>
      <c r="C2927" s="6" t="s">
        <v>2964</v>
      </c>
      <c r="D2927" s="7" t="s">
        <v>22</v>
      </c>
      <c r="E2927" s="8">
        <v>14032131</v>
      </c>
    </row>
    <row r="2928" spans="1:5" ht="63" hidden="1" x14ac:dyDescent="0.25">
      <c r="A2928" s="5" t="s">
        <v>10</v>
      </c>
      <c r="B2928" s="5">
        <v>8433</v>
      </c>
      <c r="C2928" s="6" t="s">
        <v>2965</v>
      </c>
      <c r="D2928" s="7" t="s">
        <v>22</v>
      </c>
      <c r="E2928" s="8">
        <v>242012</v>
      </c>
    </row>
    <row r="2929" spans="1:5" ht="63" hidden="1" x14ac:dyDescent="0.25">
      <c r="A2929" s="5" t="s">
        <v>10</v>
      </c>
      <c r="B2929" s="5">
        <v>8434</v>
      </c>
      <c r="C2929" s="6" t="s">
        <v>2966</v>
      </c>
      <c r="D2929" s="7" t="s">
        <v>22</v>
      </c>
      <c r="E2929" s="8">
        <v>727738</v>
      </c>
    </row>
    <row r="2930" spans="1:5" ht="31.5" hidden="1" x14ac:dyDescent="0.25">
      <c r="A2930" s="5" t="s">
        <v>10</v>
      </c>
      <c r="B2930" s="5">
        <v>8435</v>
      </c>
      <c r="C2930" s="6" t="s">
        <v>2967</v>
      </c>
      <c r="D2930" s="7" t="s">
        <v>22</v>
      </c>
      <c r="E2930" s="8">
        <v>487728</v>
      </c>
    </row>
    <row r="2931" spans="1:5" ht="15.75" hidden="1" x14ac:dyDescent="0.25">
      <c r="A2931" s="5" t="s">
        <v>10</v>
      </c>
      <c r="B2931" s="5">
        <v>8436</v>
      </c>
      <c r="C2931" s="6" t="s">
        <v>2968</v>
      </c>
      <c r="D2931" s="7" t="s">
        <v>22</v>
      </c>
      <c r="E2931" s="8">
        <v>188047</v>
      </c>
    </row>
    <row r="2932" spans="1:5" ht="15.75" hidden="1" x14ac:dyDescent="0.25">
      <c r="A2932" s="5" t="s">
        <v>10</v>
      </c>
      <c r="B2932" s="5">
        <v>8437</v>
      </c>
      <c r="C2932" s="6" t="s">
        <v>2969</v>
      </c>
      <c r="D2932" s="7" t="s">
        <v>22</v>
      </c>
      <c r="E2932" s="8">
        <v>400974</v>
      </c>
    </row>
    <row r="2933" spans="1:5" ht="31.5" hidden="1" x14ac:dyDescent="0.25">
      <c r="A2933" s="5" t="s">
        <v>10</v>
      </c>
      <c r="B2933" s="5">
        <v>8438</v>
      </c>
      <c r="C2933" s="6" t="s">
        <v>2970</v>
      </c>
      <c r="D2933" s="7" t="s">
        <v>1</v>
      </c>
      <c r="E2933" s="8">
        <v>73143</v>
      </c>
    </row>
    <row r="2934" spans="1:5" ht="31.5" hidden="1" x14ac:dyDescent="0.25">
      <c r="A2934" s="5" t="s">
        <v>10</v>
      </c>
      <c r="B2934" s="5">
        <v>8439</v>
      </c>
      <c r="C2934" s="6" t="s">
        <v>2971</v>
      </c>
      <c r="D2934" s="7" t="s">
        <v>1</v>
      </c>
      <c r="E2934" s="8">
        <v>73143</v>
      </c>
    </row>
    <row r="2935" spans="1:5" ht="31.5" hidden="1" x14ac:dyDescent="0.25">
      <c r="A2935" s="5" t="s">
        <v>10</v>
      </c>
      <c r="B2935" s="5">
        <v>8440</v>
      </c>
      <c r="C2935" s="6" t="s">
        <v>2972</v>
      </c>
      <c r="D2935" s="7" t="s">
        <v>1</v>
      </c>
      <c r="E2935" s="8">
        <v>72259</v>
      </c>
    </row>
    <row r="2936" spans="1:5" ht="47.25" hidden="1" x14ac:dyDescent="0.25">
      <c r="A2936" s="5" t="s">
        <v>10</v>
      </c>
      <c r="B2936" s="5">
        <v>8442</v>
      </c>
      <c r="C2936" s="6" t="s">
        <v>2973</v>
      </c>
      <c r="D2936" s="7" t="s">
        <v>19</v>
      </c>
      <c r="E2936" s="8">
        <v>3965</v>
      </c>
    </row>
    <row r="2937" spans="1:5" ht="47.25" hidden="1" x14ac:dyDescent="0.25">
      <c r="A2937" s="5" t="s">
        <v>10</v>
      </c>
      <c r="B2937" s="5">
        <v>8443</v>
      </c>
      <c r="C2937" s="6" t="s">
        <v>2974</v>
      </c>
      <c r="D2937" s="7" t="s">
        <v>19</v>
      </c>
      <c r="E2937" s="8">
        <v>4497</v>
      </c>
    </row>
    <row r="2938" spans="1:5" ht="47.25" hidden="1" x14ac:dyDescent="0.25">
      <c r="A2938" s="5" t="s">
        <v>10</v>
      </c>
      <c r="B2938" s="5">
        <v>8444</v>
      </c>
      <c r="C2938" s="6" t="s">
        <v>2975</v>
      </c>
      <c r="D2938" s="7" t="s">
        <v>22</v>
      </c>
      <c r="E2938" s="8">
        <v>858927</v>
      </c>
    </row>
    <row r="2939" spans="1:5" ht="94.5" hidden="1" x14ac:dyDescent="0.25">
      <c r="A2939" s="5" t="s">
        <v>10</v>
      </c>
      <c r="B2939" s="5">
        <v>8445</v>
      </c>
      <c r="C2939" s="6" t="s">
        <v>2976</v>
      </c>
      <c r="D2939" s="7" t="s">
        <v>22</v>
      </c>
      <c r="E2939" s="8">
        <v>775180</v>
      </c>
    </row>
    <row r="2940" spans="1:5" ht="15.75" hidden="1" x14ac:dyDescent="0.25">
      <c r="A2940" s="5" t="s">
        <v>10</v>
      </c>
      <c r="B2940" s="5">
        <v>8446</v>
      </c>
      <c r="C2940" s="6" t="s">
        <v>2977</v>
      </c>
      <c r="D2940" s="7" t="s">
        <v>22</v>
      </c>
      <c r="E2940" s="8">
        <v>314813829</v>
      </c>
    </row>
    <row r="2941" spans="1:5" ht="31.5" hidden="1" x14ac:dyDescent="0.25">
      <c r="A2941" s="5" t="s">
        <v>10</v>
      </c>
      <c r="B2941" s="5">
        <v>8448</v>
      </c>
      <c r="C2941" s="6" t="s">
        <v>2978</v>
      </c>
      <c r="D2941" s="7" t="s">
        <v>1</v>
      </c>
      <c r="E2941" s="8">
        <v>72259</v>
      </c>
    </row>
    <row r="2942" spans="1:5" ht="31.5" hidden="1" x14ac:dyDescent="0.25">
      <c r="A2942" s="5" t="s">
        <v>10</v>
      </c>
      <c r="B2942" s="5">
        <v>8449</v>
      </c>
      <c r="C2942" s="6" t="s">
        <v>2979</v>
      </c>
      <c r="D2942" s="7" t="s">
        <v>1</v>
      </c>
      <c r="E2942" s="8">
        <v>72259</v>
      </c>
    </row>
    <row r="2943" spans="1:5" ht="110.25" hidden="1" x14ac:dyDescent="0.25">
      <c r="A2943" s="5" t="s">
        <v>10</v>
      </c>
      <c r="B2943" s="5">
        <v>8452</v>
      </c>
      <c r="C2943" s="6" t="s">
        <v>2980</v>
      </c>
      <c r="D2943" s="7" t="s">
        <v>19</v>
      </c>
      <c r="E2943" s="8">
        <v>134494</v>
      </c>
    </row>
    <row r="2944" spans="1:5" ht="31.5" hidden="1" x14ac:dyDescent="0.25">
      <c r="A2944" s="5" t="s">
        <v>10</v>
      </c>
      <c r="B2944" s="5">
        <v>8453</v>
      </c>
      <c r="C2944" s="6" t="s">
        <v>2981</v>
      </c>
      <c r="D2944" s="7" t="s">
        <v>19</v>
      </c>
      <c r="E2944" s="8">
        <v>17280</v>
      </c>
    </row>
    <row r="2945" spans="1:5" ht="47.25" hidden="1" x14ac:dyDescent="0.25">
      <c r="A2945" s="5" t="s">
        <v>10</v>
      </c>
      <c r="B2945" s="5">
        <v>8455</v>
      </c>
      <c r="C2945" s="6" t="s">
        <v>2982</v>
      </c>
      <c r="D2945" s="7" t="s">
        <v>22</v>
      </c>
      <c r="E2945" s="8">
        <v>15367318</v>
      </c>
    </row>
    <row r="2946" spans="1:5" ht="47.25" hidden="1" x14ac:dyDescent="0.25">
      <c r="A2946" s="5" t="s">
        <v>10</v>
      </c>
      <c r="B2946" s="5">
        <v>8456</v>
      </c>
      <c r="C2946" s="6" t="s">
        <v>2983</v>
      </c>
      <c r="D2946" s="7" t="s">
        <v>22</v>
      </c>
      <c r="E2946" s="8">
        <v>16004958</v>
      </c>
    </row>
    <row r="2947" spans="1:5" ht="47.25" hidden="1" x14ac:dyDescent="0.25">
      <c r="A2947" s="5" t="s">
        <v>10</v>
      </c>
      <c r="B2947" s="5">
        <v>8457</v>
      </c>
      <c r="C2947" s="6" t="s">
        <v>2984</v>
      </c>
      <c r="D2947" s="7" t="s">
        <v>22</v>
      </c>
      <c r="E2947" s="8">
        <v>18347058</v>
      </c>
    </row>
    <row r="2948" spans="1:5" ht="47.25" hidden="1" x14ac:dyDescent="0.25">
      <c r="A2948" s="5" t="s">
        <v>10</v>
      </c>
      <c r="B2948" s="5">
        <v>8458</v>
      </c>
      <c r="C2948" s="6" t="s">
        <v>2985</v>
      </c>
      <c r="D2948" s="7" t="s">
        <v>22</v>
      </c>
      <c r="E2948" s="8">
        <v>4907569</v>
      </c>
    </row>
    <row r="2949" spans="1:5" ht="47.25" hidden="1" x14ac:dyDescent="0.25">
      <c r="A2949" s="5" t="s">
        <v>10</v>
      </c>
      <c r="B2949" s="5">
        <v>8459</v>
      </c>
      <c r="C2949" s="6" t="s">
        <v>2986</v>
      </c>
      <c r="D2949" s="7" t="s">
        <v>22</v>
      </c>
      <c r="E2949" s="8">
        <v>6691735</v>
      </c>
    </row>
    <row r="2950" spans="1:5" ht="47.25" hidden="1" x14ac:dyDescent="0.25">
      <c r="A2950" s="5" t="s">
        <v>10</v>
      </c>
      <c r="B2950" s="5">
        <v>8460</v>
      </c>
      <c r="C2950" s="6" t="s">
        <v>2987</v>
      </c>
      <c r="D2950" s="7" t="s">
        <v>22</v>
      </c>
      <c r="E2950" s="8">
        <v>10352034</v>
      </c>
    </row>
    <row r="2951" spans="1:5" ht="31.5" hidden="1" x14ac:dyDescent="0.25">
      <c r="A2951" s="5" t="s">
        <v>10</v>
      </c>
      <c r="B2951" s="5">
        <v>8461</v>
      </c>
      <c r="C2951" s="6" t="s">
        <v>2988</v>
      </c>
      <c r="D2951" s="7" t="s">
        <v>19</v>
      </c>
      <c r="E2951" s="8">
        <v>18233</v>
      </c>
    </row>
    <row r="2952" spans="1:5" ht="31.5" hidden="1" x14ac:dyDescent="0.25">
      <c r="A2952" s="5" t="s">
        <v>10</v>
      </c>
      <c r="B2952" s="5">
        <v>8462</v>
      </c>
      <c r="C2952" s="6" t="s">
        <v>2989</v>
      </c>
      <c r="D2952" s="7" t="s">
        <v>19</v>
      </c>
      <c r="E2952" s="8">
        <v>6741</v>
      </c>
    </row>
    <row r="2953" spans="1:5" ht="63" hidden="1" x14ac:dyDescent="0.25">
      <c r="A2953" s="5" t="s">
        <v>10</v>
      </c>
      <c r="B2953" s="5">
        <v>8464</v>
      </c>
      <c r="C2953" s="6" t="s">
        <v>2990</v>
      </c>
      <c r="D2953" s="7" t="s">
        <v>19</v>
      </c>
      <c r="E2953" s="8">
        <v>37998</v>
      </c>
    </row>
    <row r="2954" spans="1:5" ht="47.25" hidden="1" x14ac:dyDescent="0.25">
      <c r="A2954" s="5" t="s">
        <v>10</v>
      </c>
      <c r="B2954" s="5">
        <v>8465</v>
      </c>
      <c r="C2954" s="6" t="s">
        <v>2991</v>
      </c>
      <c r="D2954" s="7" t="s">
        <v>1</v>
      </c>
      <c r="E2954" s="8">
        <v>108148</v>
      </c>
    </row>
    <row r="2955" spans="1:5" ht="47.25" hidden="1" x14ac:dyDescent="0.25">
      <c r="A2955" s="5" t="s">
        <v>10</v>
      </c>
      <c r="B2955" s="5">
        <v>8466</v>
      </c>
      <c r="C2955" s="6" t="s">
        <v>2992</v>
      </c>
      <c r="D2955" s="7" t="s">
        <v>19</v>
      </c>
      <c r="E2955" s="8">
        <v>68381</v>
      </c>
    </row>
    <row r="2956" spans="1:5" ht="31.5" hidden="1" x14ac:dyDescent="0.25">
      <c r="A2956" s="5" t="s">
        <v>10</v>
      </c>
      <c r="B2956" s="5">
        <v>8467</v>
      </c>
      <c r="C2956" s="6" t="s">
        <v>2993</v>
      </c>
      <c r="D2956" s="7" t="s">
        <v>1</v>
      </c>
      <c r="E2956" s="8">
        <v>17818</v>
      </c>
    </row>
    <row r="2957" spans="1:5" ht="31.5" hidden="1" x14ac:dyDescent="0.25">
      <c r="A2957" s="5" t="s">
        <v>10</v>
      </c>
      <c r="B2957" s="5">
        <v>8468</v>
      </c>
      <c r="C2957" s="6" t="s">
        <v>2994</v>
      </c>
      <c r="D2957" s="7" t="s">
        <v>22</v>
      </c>
      <c r="E2957" s="8">
        <v>158344</v>
      </c>
    </row>
    <row r="2958" spans="1:5" ht="31.5" hidden="1" x14ac:dyDescent="0.25">
      <c r="A2958" s="5" t="s">
        <v>10</v>
      </c>
      <c r="B2958" s="5">
        <v>8471</v>
      </c>
      <c r="C2958" s="6" t="s">
        <v>2995</v>
      </c>
      <c r="D2958" s="7" t="s">
        <v>368</v>
      </c>
      <c r="E2958" s="8">
        <v>4188</v>
      </c>
    </row>
    <row r="2959" spans="1:5" ht="31.5" hidden="1" x14ac:dyDescent="0.25">
      <c r="A2959" s="5" t="s">
        <v>10</v>
      </c>
      <c r="B2959" s="5">
        <v>8472</v>
      </c>
      <c r="C2959" s="6" t="s">
        <v>2996</v>
      </c>
      <c r="D2959" s="7" t="s">
        <v>22</v>
      </c>
      <c r="E2959" s="8">
        <v>897223</v>
      </c>
    </row>
    <row r="2960" spans="1:5" ht="220.5" hidden="1" x14ac:dyDescent="0.25">
      <c r="A2960" s="5" t="s">
        <v>10</v>
      </c>
      <c r="B2960" s="5">
        <v>8473</v>
      </c>
      <c r="C2960" s="6" t="s">
        <v>2997</v>
      </c>
      <c r="D2960" s="7" t="s">
        <v>22</v>
      </c>
      <c r="E2960" s="8">
        <v>516078177</v>
      </c>
    </row>
    <row r="2961" spans="1:5" ht="31.5" hidden="1" x14ac:dyDescent="0.25">
      <c r="A2961" s="5" t="s">
        <v>10</v>
      </c>
      <c r="B2961" s="5">
        <v>8474</v>
      </c>
      <c r="C2961" s="6" t="s">
        <v>2998</v>
      </c>
      <c r="D2961" s="7" t="s">
        <v>22</v>
      </c>
      <c r="E2961" s="8">
        <v>336181</v>
      </c>
    </row>
    <row r="2962" spans="1:5" ht="78.75" hidden="1" x14ac:dyDescent="0.25">
      <c r="A2962" s="5" t="s">
        <v>10</v>
      </c>
      <c r="B2962" s="5">
        <v>8475</v>
      </c>
      <c r="C2962" s="6" t="s">
        <v>2999</v>
      </c>
      <c r="D2962" s="7" t="s">
        <v>19</v>
      </c>
      <c r="E2962" s="8">
        <v>39216</v>
      </c>
    </row>
    <row r="2963" spans="1:5" ht="63" hidden="1" x14ac:dyDescent="0.25">
      <c r="A2963" s="5" t="s">
        <v>10</v>
      </c>
      <c r="B2963" s="5">
        <v>8476</v>
      </c>
      <c r="C2963" s="6" t="s">
        <v>3000</v>
      </c>
      <c r="D2963" s="7" t="s">
        <v>22</v>
      </c>
      <c r="E2963" s="8">
        <v>1394593</v>
      </c>
    </row>
    <row r="2964" spans="1:5" ht="31.5" hidden="1" x14ac:dyDescent="0.25">
      <c r="A2964" s="5" t="s">
        <v>10</v>
      </c>
      <c r="B2964" s="5">
        <v>8480</v>
      </c>
      <c r="C2964" s="6" t="s">
        <v>3001</v>
      </c>
      <c r="D2964" s="7" t="s">
        <v>22</v>
      </c>
      <c r="E2964" s="8">
        <v>336181</v>
      </c>
    </row>
    <row r="2965" spans="1:5" ht="31.5" hidden="1" x14ac:dyDescent="0.25">
      <c r="A2965" s="5" t="s">
        <v>10</v>
      </c>
      <c r="B2965" s="5">
        <v>8482</v>
      </c>
      <c r="C2965" s="6" t="s">
        <v>3002</v>
      </c>
      <c r="D2965" s="7" t="s">
        <v>22</v>
      </c>
      <c r="E2965" s="8">
        <v>1199125</v>
      </c>
    </row>
    <row r="2966" spans="1:5" ht="31.5" hidden="1" x14ac:dyDescent="0.25">
      <c r="A2966" s="5" t="s">
        <v>10</v>
      </c>
      <c r="B2966" s="5">
        <v>8483</v>
      </c>
      <c r="C2966" s="6" t="s">
        <v>3003</v>
      </c>
      <c r="D2966" s="7" t="s">
        <v>22</v>
      </c>
      <c r="E2966" s="8">
        <v>906479</v>
      </c>
    </row>
    <row r="2967" spans="1:5" ht="31.5" hidden="1" x14ac:dyDescent="0.25">
      <c r="A2967" s="5" t="s">
        <v>10</v>
      </c>
      <c r="B2967" s="5">
        <v>8484</v>
      </c>
      <c r="C2967" s="6" t="s">
        <v>3004</v>
      </c>
      <c r="D2967" s="7" t="s">
        <v>22</v>
      </c>
      <c r="E2967" s="8">
        <v>147534</v>
      </c>
    </row>
    <row r="2968" spans="1:5" ht="31.5" hidden="1" x14ac:dyDescent="0.25">
      <c r="A2968" s="5" t="s">
        <v>10</v>
      </c>
      <c r="B2968" s="5">
        <v>8486</v>
      </c>
      <c r="C2968" s="6" t="s">
        <v>3005</v>
      </c>
      <c r="D2968" s="7" t="s">
        <v>19</v>
      </c>
      <c r="E2968" s="8">
        <v>691771</v>
      </c>
    </row>
    <row r="2969" spans="1:5" ht="31.5" hidden="1" x14ac:dyDescent="0.25">
      <c r="A2969" s="5" t="s">
        <v>10</v>
      </c>
      <c r="B2969" s="5">
        <v>8487</v>
      </c>
      <c r="C2969" s="6" t="s">
        <v>3006</v>
      </c>
      <c r="D2969" s="7" t="s">
        <v>19</v>
      </c>
      <c r="E2969" s="8">
        <v>17476</v>
      </c>
    </row>
    <row r="2970" spans="1:5" ht="31.5" hidden="1" x14ac:dyDescent="0.25">
      <c r="A2970" s="5" t="s">
        <v>10</v>
      </c>
      <c r="B2970" s="5">
        <v>8488</v>
      </c>
      <c r="C2970" s="6" t="s">
        <v>3007</v>
      </c>
      <c r="D2970" s="7" t="s">
        <v>19</v>
      </c>
      <c r="E2970" s="8">
        <v>13308</v>
      </c>
    </row>
    <row r="2971" spans="1:5" ht="31.5" hidden="1" x14ac:dyDescent="0.25">
      <c r="A2971" s="5" t="s">
        <v>10</v>
      </c>
      <c r="B2971" s="5">
        <v>8489</v>
      </c>
      <c r="C2971" s="6" t="s">
        <v>3008</v>
      </c>
      <c r="D2971" s="7" t="s">
        <v>22</v>
      </c>
      <c r="E2971" s="8">
        <v>29976</v>
      </c>
    </row>
    <row r="2972" spans="1:5" ht="15.75" hidden="1" x14ac:dyDescent="0.25">
      <c r="A2972" s="5" t="s">
        <v>10</v>
      </c>
      <c r="B2972" s="5">
        <v>8491</v>
      </c>
      <c r="C2972" s="6" t="s">
        <v>3009</v>
      </c>
      <c r="D2972" s="7" t="s">
        <v>22</v>
      </c>
      <c r="E2972" s="8">
        <v>6393</v>
      </c>
    </row>
    <row r="2973" spans="1:5" ht="31.5" hidden="1" x14ac:dyDescent="0.25">
      <c r="A2973" s="5" t="s">
        <v>10</v>
      </c>
      <c r="B2973" s="5">
        <v>8492</v>
      </c>
      <c r="C2973" s="6" t="s">
        <v>3010</v>
      </c>
      <c r="D2973" s="7" t="s">
        <v>22</v>
      </c>
      <c r="E2973" s="8">
        <v>131476</v>
      </c>
    </row>
    <row r="2974" spans="1:5" ht="47.25" hidden="1" x14ac:dyDescent="0.25">
      <c r="A2974" s="5" t="s">
        <v>10</v>
      </c>
      <c r="B2974" s="5">
        <v>8493</v>
      </c>
      <c r="C2974" s="6" t="s">
        <v>3011</v>
      </c>
      <c r="D2974" s="7" t="s">
        <v>22</v>
      </c>
      <c r="E2974" s="8">
        <v>401510</v>
      </c>
    </row>
    <row r="2975" spans="1:5" ht="31.5" hidden="1" x14ac:dyDescent="0.25">
      <c r="A2975" s="5" t="s">
        <v>10</v>
      </c>
      <c r="B2975" s="5">
        <v>8494</v>
      </c>
      <c r="C2975" s="6" t="s">
        <v>3012</v>
      </c>
      <c r="D2975" s="7" t="s">
        <v>22</v>
      </c>
      <c r="E2975" s="8">
        <v>1065623</v>
      </c>
    </row>
    <row r="2976" spans="1:5" ht="31.5" hidden="1" x14ac:dyDescent="0.25">
      <c r="A2976" s="5" t="s">
        <v>10</v>
      </c>
      <c r="B2976" s="5">
        <v>8495</v>
      </c>
      <c r="C2976" s="6" t="s">
        <v>3013</v>
      </c>
      <c r="D2976" s="7" t="s">
        <v>19</v>
      </c>
      <c r="E2976" s="8">
        <v>7111</v>
      </c>
    </row>
    <row r="2977" spans="1:5" ht="31.5" hidden="1" x14ac:dyDescent="0.25">
      <c r="A2977" s="5" t="s">
        <v>10</v>
      </c>
      <c r="B2977" s="5">
        <v>8496</v>
      </c>
      <c r="C2977" s="6" t="s">
        <v>3014</v>
      </c>
      <c r="D2977" s="7" t="s">
        <v>19</v>
      </c>
      <c r="E2977" s="8">
        <v>6034</v>
      </c>
    </row>
    <row r="2978" spans="1:5" ht="31.5" hidden="1" x14ac:dyDescent="0.25">
      <c r="A2978" s="5" t="s">
        <v>10</v>
      </c>
      <c r="B2978" s="5">
        <v>8497</v>
      </c>
      <c r="C2978" s="6" t="s">
        <v>3015</v>
      </c>
      <c r="D2978" s="7" t="s">
        <v>19</v>
      </c>
      <c r="E2978" s="8">
        <v>15935</v>
      </c>
    </row>
    <row r="2979" spans="1:5" ht="47.25" hidden="1" x14ac:dyDescent="0.25">
      <c r="A2979" s="5" t="s">
        <v>10</v>
      </c>
      <c r="B2979" s="5">
        <v>8498</v>
      </c>
      <c r="C2979" s="6" t="s">
        <v>3016</v>
      </c>
      <c r="D2979" s="7" t="s">
        <v>19</v>
      </c>
      <c r="E2979" s="8">
        <v>7329</v>
      </c>
    </row>
    <row r="2980" spans="1:5" ht="47.25" hidden="1" x14ac:dyDescent="0.25">
      <c r="A2980" s="5" t="s">
        <v>10</v>
      </c>
      <c r="B2980" s="5">
        <v>8499</v>
      </c>
      <c r="C2980" s="6" t="s">
        <v>3017</v>
      </c>
      <c r="D2980" s="7" t="s">
        <v>1</v>
      </c>
      <c r="E2980" s="8">
        <v>73323</v>
      </c>
    </row>
    <row r="2981" spans="1:5" ht="15.75" hidden="1" x14ac:dyDescent="0.25">
      <c r="A2981" s="5" t="s">
        <v>10</v>
      </c>
      <c r="B2981" s="5">
        <v>8500</v>
      </c>
      <c r="C2981" s="6" t="s">
        <v>3018</v>
      </c>
      <c r="D2981" s="7" t="s">
        <v>1</v>
      </c>
      <c r="E2981" s="8">
        <v>58254</v>
      </c>
    </row>
    <row r="2982" spans="1:5" ht="47.25" hidden="1" x14ac:dyDescent="0.25">
      <c r="A2982" s="5" t="s">
        <v>10</v>
      </c>
      <c r="B2982" s="5">
        <v>8501</v>
      </c>
      <c r="C2982" s="6" t="s">
        <v>3019</v>
      </c>
      <c r="D2982" s="7" t="s">
        <v>22</v>
      </c>
      <c r="E2982" s="8">
        <v>123123</v>
      </c>
    </row>
    <row r="2983" spans="1:5" ht="47.25" hidden="1" x14ac:dyDescent="0.25">
      <c r="A2983" s="5" t="s">
        <v>10</v>
      </c>
      <c r="B2983" s="5">
        <v>8503</v>
      </c>
      <c r="C2983" s="6" t="s">
        <v>3020</v>
      </c>
      <c r="D2983" s="7" t="s">
        <v>22</v>
      </c>
      <c r="E2983" s="8">
        <v>107307</v>
      </c>
    </row>
    <row r="2984" spans="1:5" ht="15.75" hidden="1" x14ac:dyDescent="0.25">
      <c r="A2984" s="5" t="s">
        <v>10</v>
      </c>
      <c r="B2984" s="5">
        <v>8504</v>
      </c>
      <c r="C2984" s="6" t="s">
        <v>3021</v>
      </c>
      <c r="D2984" s="7" t="s">
        <v>22</v>
      </c>
      <c r="E2984" s="8">
        <v>207006</v>
      </c>
    </row>
    <row r="2985" spans="1:5" ht="31.5" hidden="1" x14ac:dyDescent="0.25">
      <c r="A2985" s="5" t="s">
        <v>10</v>
      </c>
      <c r="B2985" s="5">
        <v>8505</v>
      </c>
      <c r="C2985" s="6" t="s">
        <v>3022</v>
      </c>
      <c r="D2985" s="7" t="s">
        <v>22</v>
      </c>
      <c r="E2985" s="8">
        <v>404060</v>
      </c>
    </row>
    <row r="2986" spans="1:5" ht="94.5" hidden="1" x14ac:dyDescent="0.25">
      <c r="A2986" s="5" t="s">
        <v>10</v>
      </c>
      <c r="B2986" s="5">
        <v>8506</v>
      </c>
      <c r="C2986" s="6" t="s">
        <v>3023</v>
      </c>
      <c r="D2986" s="7" t="s">
        <v>22</v>
      </c>
      <c r="E2986" s="8">
        <v>452672</v>
      </c>
    </row>
    <row r="2987" spans="1:5" ht="63" hidden="1" x14ac:dyDescent="0.25">
      <c r="A2987" s="5" t="s">
        <v>10</v>
      </c>
      <c r="B2987" s="5">
        <v>8507</v>
      </c>
      <c r="C2987" s="6" t="s">
        <v>3024</v>
      </c>
      <c r="D2987" s="7" t="s">
        <v>19</v>
      </c>
      <c r="E2987" s="8">
        <v>352336</v>
      </c>
    </row>
    <row r="2988" spans="1:5" ht="63" hidden="1" x14ac:dyDescent="0.25">
      <c r="A2988" s="5" t="s">
        <v>10</v>
      </c>
      <c r="B2988" s="5">
        <v>8508</v>
      </c>
      <c r="C2988" s="6" t="s">
        <v>3025</v>
      </c>
      <c r="D2988" s="7" t="s">
        <v>19</v>
      </c>
      <c r="E2988" s="8">
        <v>362359</v>
      </c>
    </row>
    <row r="2989" spans="1:5" ht="63" hidden="1" x14ac:dyDescent="0.25">
      <c r="A2989" s="5" t="s">
        <v>10</v>
      </c>
      <c r="B2989" s="5">
        <v>8509</v>
      </c>
      <c r="C2989" s="6" t="s">
        <v>3026</v>
      </c>
      <c r="D2989" s="7" t="s">
        <v>19</v>
      </c>
      <c r="E2989" s="8">
        <v>390660</v>
      </c>
    </row>
    <row r="2990" spans="1:5" ht="47.25" hidden="1" x14ac:dyDescent="0.25">
      <c r="A2990" s="5" t="s">
        <v>10</v>
      </c>
      <c r="B2990" s="5">
        <v>8510</v>
      </c>
      <c r="C2990" s="6" t="s">
        <v>3027</v>
      </c>
      <c r="D2990" s="7" t="s">
        <v>1</v>
      </c>
      <c r="E2990" s="8">
        <v>2492</v>
      </c>
    </row>
    <row r="2991" spans="1:5" ht="47.25" hidden="1" x14ac:dyDescent="0.25">
      <c r="A2991" s="5" t="s">
        <v>10</v>
      </c>
      <c r="B2991" s="5">
        <v>8511</v>
      </c>
      <c r="C2991" s="6" t="s">
        <v>3028</v>
      </c>
      <c r="D2991" s="7" t="s">
        <v>19</v>
      </c>
      <c r="E2991" s="8">
        <v>288417</v>
      </c>
    </row>
    <row r="2992" spans="1:5" ht="31.5" hidden="1" x14ac:dyDescent="0.25">
      <c r="A2992" s="5" t="s">
        <v>10</v>
      </c>
      <c r="B2992" s="5">
        <v>8512</v>
      </c>
      <c r="C2992" s="6" t="s">
        <v>3029</v>
      </c>
      <c r="D2992" s="7" t="s">
        <v>19</v>
      </c>
      <c r="E2992" s="8">
        <v>180911</v>
      </c>
    </row>
    <row r="2993" spans="1:5" ht="31.5" hidden="1" x14ac:dyDescent="0.25">
      <c r="A2993" s="5" t="s">
        <v>10</v>
      </c>
      <c r="B2993" s="5">
        <v>8513</v>
      </c>
      <c r="C2993" s="6" t="s">
        <v>3030</v>
      </c>
      <c r="D2993" s="7" t="s">
        <v>22</v>
      </c>
      <c r="E2993" s="8">
        <v>371283</v>
      </c>
    </row>
    <row r="2994" spans="1:5" ht="15.75" hidden="1" x14ac:dyDescent="0.25">
      <c r="A2994" s="5" t="s">
        <v>10</v>
      </c>
      <c r="B2994" s="5">
        <v>8514</v>
      </c>
      <c r="C2994" s="6" t="s">
        <v>3031</v>
      </c>
      <c r="D2994" s="7" t="s">
        <v>19</v>
      </c>
      <c r="E2994" s="8">
        <v>13951</v>
      </c>
    </row>
    <row r="2995" spans="1:5" ht="47.25" hidden="1" x14ac:dyDescent="0.25">
      <c r="A2995" s="5" t="s">
        <v>10</v>
      </c>
      <c r="B2995" s="5">
        <v>8515</v>
      </c>
      <c r="C2995" s="6" t="s">
        <v>3032</v>
      </c>
      <c r="D2995" s="7" t="s">
        <v>22</v>
      </c>
      <c r="E2995" s="8">
        <v>10435</v>
      </c>
    </row>
    <row r="2996" spans="1:5" ht="47.25" hidden="1" x14ac:dyDescent="0.25">
      <c r="A2996" s="5" t="s">
        <v>10</v>
      </c>
      <c r="B2996" s="5">
        <v>8516</v>
      </c>
      <c r="C2996" s="6" t="s">
        <v>3033</v>
      </c>
      <c r="D2996" s="7" t="s">
        <v>22</v>
      </c>
      <c r="E2996" s="8">
        <v>29711</v>
      </c>
    </row>
    <row r="2997" spans="1:5" ht="47.25" hidden="1" x14ac:dyDescent="0.25">
      <c r="A2997" s="5" t="s">
        <v>10</v>
      </c>
      <c r="B2997" s="5">
        <v>8518</v>
      </c>
      <c r="C2997" s="6" t="s">
        <v>3034</v>
      </c>
      <c r="D2997" s="7" t="s">
        <v>22</v>
      </c>
      <c r="E2997" s="8">
        <v>20726</v>
      </c>
    </row>
    <row r="2998" spans="1:5" ht="47.25" hidden="1" x14ac:dyDescent="0.25">
      <c r="A2998" s="5" t="s">
        <v>10</v>
      </c>
      <c r="B2998" s="5">
        <v>8519</v>
      </c>
      <c r="C2998" s="6" t="s">
        <v>3035</v>
      </c>
      <c r="D2998" s="7" t="s">
        <v>22</v>
      </c>
      <c r="E2998" s="8">
        <v>14468</v>
      </c>
    </row>
    <row r="2999" spans="1:5" ht="31.5" hidden="1" x14ac:dyDescent="0.25">
      <c r="A2999" s="5" t="s">
        <v>10</v>
      </c>
      <c r="B2999" s="5">
        <v>8520</v>
      </c>
      <c r="C2999" s="6" t="s">
        <v>3036</v>
      </c>
      <c r="D2999" s="7" t="s">
        <v>1</v>
      </c>
      <c r="E2999" s="8">
        <v>1954921</v>
      </c>
    </row>
    <row r="3000" spans="1:5" ht="15.75" hidden="1" x14ac:dyDescent="0.25">
      <c r="A3000" s="5" t="s">
        <v>10</v>
      </c>
      <c r="B3000" s="5">
        <v>8521</v>
      </c>
      <c r="C3000" s="6" t="s">
        <v>3037</v>
      </c>
      <c r="D3000" s="7" t="s">
        <v>22</v>
      </c>
      <c r="E3000" s="8">
        <v>23091</v>
      </c>
    </row>
    <row r="3001" spans="1:5" ht="15.75" hidden="1" x14ac:dyDescent="0.25">
      <c r="A3001" s="5" t="s">
        <v>10</v>
      </c>
      <c r="B3001" s="5">
        <v>8522</v>
      </c>
      <c r="C3001" s="6" t="s">
        <v>3038</v>
      </c>
      <c r="D3001" s="7" t="s">
        <v>19</v>
      </c>
      <c r="E3001" s="8">
        <v>7373</v>
      </c>
    </row>
    <row r="3002" spans="1:5" ht="15.75" hidden="1" x14ac:dyDescent="0.25">
      <c r="A3002" s="5" t="s">
        <v>10</v>
      </c>
      <c r="B3002" s="5">
        <v>8523</v>
      </c>
      <c r="C3002" s="6" t="s">
        <v>3039</v>
      </c>
      <c r="D3002" s="7" t="s">
        <v>22</v>
      </c>
      <c r="E3002" s="8">
        <v>4187</v>
      </c>
    </row>
    <row r="3003" spans="1:5" ht="15.75" hidden="1" x14ac:dyDescent="0.25">
      <c r="A3003" s="5" t="s">
        <v>10</v>
      </c>
      <c r="B3003" s="5">
        <v>8524</v>
      </c>
      <c r="C3003" s="6" t="s">
        <v>3040</v>
      </c>
      <c r="D3003" s="7" t="s">
        <v>22</v>
      </c>
      <c r="E3003" s="8">
        <v>4689</v>
      </c>
    </row>
    <row r="3004" spans="1:5" ht="15.75" hidden="1" x14ac:dyDescent="0.25">
      <c r="A3004" s="5" t="s">
        <v>10</v>
      </c>
      <c r="B3004" s="5">
        <v>8525</v>
      </c>
      <c r="C3004" s="6" t="s">
        <v>3041</v>
      </c>
      <c r="D3004" s="7" t="s">
        <v>22</v>
      </c>
      <c r="E3004" s="8">
        <v>4538</v>
      </c>
    </row>
    <row r="3005" spans="1:5" ht="15.75" hidden="1" x14ac:dyDescent="0.25">
      <c r="A3005" s="5" t="s">
        <v>10</v>
      </c>
      <c r="B3005" s="5">
        <v>8526</v>
      </c>
      <c r="C3005" s="6" t="s">
        <v>3042</v>
      </c>
      <c r="D3005" s="7" t="s">
        <v>22</v>
      </c>
      <c r="E3005" s="8">
        <v>10372</v>
      </c>
    </row>
    <row r="3006" spans="1:5" ht="15.75" hidden="1" x14ac:dyDescent="0.25">
      <c r="A3006" s="5" t="s">
        <v>10</v>
      </c>
      <c r="B3006" s="5">
        <v>8527</v>
      </c>
      <c r="C3006" s="6" t="s">
        <v>3043</v>
      </c>
      <c r="D3006" s="7" t="s">
        <v>22</v>
      </c>
      <c r="E3006" s="8">
        <v>12181</v>
      </c>
    </row>
    <row r="3007" spans="1:5" ht="47.25" hidden="1" x14ac:dyDescent="0.25">
      <c r="A3007" s="5" t="s">
        <v>10</v>
      </c>
      <c r="B3007" s="5">
        <v>8528</v>
      </c>
      <c r="C3007" s="6" t="s">
        <v>3044</v>
      </c>
      <c r="D3007" s="7" t="s">
        <v>22</v>
      </c>
      <c r="E3007" s="8">
        <v>15039</v>
      </c>
    </row>
    <row r="3008" spans="1:5" ht="31.5" hidden="1" x14ac:dyDescent="0.25">
      <c r="A3008" s="5" t="s">
        <v>10</v>
      </c>
      <c r="B3008" s="5">
        <v>8529</v>
      </c>
      <c r="C3008" s="6" t="s">
        <v>3045</v>
      </c>
      <c r="D3008" s="7" t="s">
        <v>22</v>
      </c>
      <c r="E3008" s="8">
        <v>14742</v>
      </c>
    </row>
    <row r="3009" spans="1:5" ht="31.5" hidden="1" x14ac:dyDescent="0.25">
      <c r="A3009" s="5" t="s">
        <v>10</v>
      </c>
      <c r="B3009" s="5">
        <v>8530</v>
      </c>
      <c r="C3009" s="6" t="s">
        <v>3046</v>
      </c>
      <c r="D3009" s="7" t="s">
        <v>22</v>
      </c>
      <c r="E3009" s="8">
        <v>36725</v>
      </c>
    </row>
    <row r="3010" spans="1:5" ht="31.5" hidden="1" x14ac:dyDescent="0.25">
      <c r="A3010" s="5" t="s">
        <v>10</v>
      </c>
      <c r="B3010" s="5">
        <v>8531</v>
      </c>
      <c r="C3010" s="6" t="s">
        <v>3047</v>
      </c>
      <c r="D3010" s="7" t="s">
        <v>22</v>
      </c>
      <c r="E3010" s="8">
        <v>109632</v>
      </c>
    </row>
    <row r="3011" spans="1:5" ht="31.5" hidden="1" x14ac:dyDescent="0.25">
      <c r="A3011" s="5" t="s">
        <v>10</v>
      </c>
      <c r="B3011" s="5">
        <v>8532</v>
      </c>
      <c r="C3011" s="6" t="s">
        <v>3048</v>
      </c>
      <c r="D3011" s="7" t="s">
        <v>1</v>
      </c>
      <c r="E3011" s="8">
        <v>90084</v>
      </c>
    </row>
    <row r="3012" spans="1:5" ht="63" hidden="1" x14ac:dyDescent="0.25">
      <c r="A3012" s="5" t="s">
        <v>10</v>
      </c>
      <c r="B3012" s="5">
        <v>8533</v>
      </c>
      <c r="C3012" s="6" t="s">
        <v>3049</v>
      </c>
      <c r="D3012" s="7" t="s">
        <v>22</v>
      </c>
      <c r="E3012" s="8">
        <v>19154</v>
      </c>
    </row>
    <row r="3013" spans="1:5" ht="47.25" hidden="1" x14ac:dyDescent="0.25">
      <c r="A3013" s="5" t="s">
        <v>10</v>
      </c>
      <c r="B3013" s="5">
        <v>8534</v>
      </c>
      <c r="C3013" s="6" t="s">
        <v>3050</v>
      </c>
      <c r="D3013" s="7" t="s">
        <v>22</v>
      </c>
      <c r="E3013" s="8">
        <v>175702</v>
      </c>
    </row>
    <row r="3014" spans="1:5" ht="47.25" hidden="1" x14ac:dyDescent="0.25">
      <c r="A3014" s="5" t="s">
        <v>10</v>
      </c>
      <c r="B3014" s="5">
        <v>8535</v>
      </c>
      <c r="C3014" s="6" t="s">
        <v>3051</v>
      </c>
      <c r="D3014" s="7" t="s">
        <v>22</v>
      </c>
      <c r="E3014" s="8">
        <v>205701</v>
      </c>
    </row>
    <row r="3015" spans="1:5" ht="63" hidden="1" x14ac:dyDescent="0.25">
      <c r="A3015" s="5" t="s">
        <v>10</v>
      </c>
      <c r="B3015" s="5">
        <v>8536</v>
      </c>
      <c r="C3015" s="6" t="s">
        <v>3052</v>
      </c>
      <c r="D3015" s="7" t="s">
        <v>1</v>
      </c>
      <c r="E3015" s="8">
        <v>13746</v>
      </c>
    </row>
    <row r="3016" spans="1:5" ht="31.5" hidden="1" x14ac:dyDescent="0.25">
      <c r="A3016" s="5" t="s">
        <v>10</v>
      </c>
      <c r="B3016" s="5">
        <v>8537</v>
      </c>
      <c r="C3016" s="6" t="s">
        <v>3053</v>
      </c>
      <c r="D3016" s="7" t="s">
        <v>22</v>
      </c>
      <c r="E3016" s="8">
        <v>1493162</v>
      </c>
    </row>
    <row r="3017" spans="1:5" ht="31.5" hidden="1" x14ac:dyDescent="0.25">
      <c r="A3017" s="5" t="s">
        <v>10</v>
      </c>
      <c r="B3017" s="5">
        <v>8538</v>
      </c>
      <c r="C3017" s="6" t="s">
        <v>3054</v>
      </c>
      <c r="D3017" s="7" t="s">
        <v>19</v>
      </c>
      <c r="E3017" s="8">
        <v>30118</v>
      </c>
    </row>
    <row r="3018" spans="1:5" ht="31.5" hidden="1" x14ac:dyDescent="0.25">
      <c r="A3018" s="5" t="s">
        <v>10</v>
      </c>
      <c r="B3018" s="5">
        <v>8539</v>
      </c>
      <c r="C3018" s="6" t="s">
        <v>3055</v>
      </c>
      <c r="D3018" s="7" t="s">
        <v>19</v>
      </c>
      <c r="E3018" s="8">
        <v>33098</v>
      </c>
    </row>
    <row r="3019" spans="1:5" ht="31.5" hidden="1" x14ac:dyDescent="0.25">
      <c r="A3019" s="5" t="s">
        <v>10</v>
      </c>
      <c r="B3019" s="5">
        <v>8540</v>
      </c>
      <c r="C3019" s="6" t="s">
        <v>3056</v>
      </c>
      <c r="D3019" s="7" t="s">
        <v>19</v>
      </c>
      <c r="E3019" s="8">
        <v>68882</v>
      </c>
    </row>
    <row r="3020" spans="1:5" ht="31.5" hidden="1" x14ac:dyDescent="0.25">
      <c r="A3020" s="5" t="s">
        <v>10</v>
      </c>
      <c r="B3020" s="5">
        <v>8541</v>
      </c>
      <c r="C3020" s="6" t="s">
        <v>3057</v>
      </c>
      <c r="D3020" s="7" t="s">
        <v>19</v>
      </c>
      <c r="E3020" s="8">
        <v>289322</v>
      </c>
    </row>
    <row r="3021" spans="1:5" ht="110.25" hidden="1" x14ac:dyDescent="0.25">
      <c r="A3021" s="5" t="s">
        <v>10</v>
      </c>
      <c r="B3021" s="5">
        <v>8542</v>
      </c>
      <c r="C3021" s="6" t="s">
        <v>3058</v>
      </c>
      <c r="D3021" s="7" t="s">
        <v>22</v>
      </c>
      <c r="E3021" s="8">
        <v>169604</v>
      </c>
    </row>
    <row r="3022" spans="1:5" ht="47.25" hidden="1" x14ac:dyDescent="0.25">
      <c r="A3022" s="5" t="s">
        <v>10</v>
      </c>
      <c r="B3022" s="5">
        <v>8543</v>
      </c>
      <c r="C3022" s="6" t="s">
        <v>3059</v>
      </c>
      <c r="D3022" s="7" t="s">
        <v>22</v>
      </c>
      <c r="E3022" s="8">
        <v>838</v>
      </c>
    </row>
    <row r="3023" spans="1:5" ht="47.25" hidden="1" x14ac:dyDescent="0.25">
      <c r="A3023" s="5" t="s">
        <v>10</v>
      </c>
      <c r="B3023" s="5">
        <v>8544</v>
      </c>
      <c r="C3023" s="6" t="s">
        <v>3060</v>
      </c>
      <c r="D3023" s="7" t="s">
        <v>22</v>
      </c>
      <c r="E3023" s="8">
        <v>838</v>
      </c>
    </row>
    <row r="3024" spans="1:5" ht="63" hidden="1" x14ac:dyDescent="0.25">
      <c r="A3024" s="5" t="s">
        <v>10</v>
      </c>
      <c r="B3024" s="5">
        <v>8545</v>
      </c>
      <c r="C3024" s="6" t="s">
        <v>3061</v>
      </c>
      <c r="D3024" s="7" t="s">
        <v>0</v>
      </c>
      <c r="E3024" s="8">
        <v>30512</v>
      </c>
    </row>
    <row r="3025" spans="1:5" ht="78.75" hidden="1" x14ac:dyDescent="0.25">
      <c r="A3025" s="5" t="s">
        <v>10</v>
      </c>
      <c r="B3025" s="5">
        <v>8546</v>
      </c>
      <c r="C3025" s="6" t="s">
        <v>3062</v>
      </c>
      <c r="D3025" s="7" t="s">
        <v>22</v>
      </c>
      <c r="E3025" s="8">
        <v>266370</v>
      </c>
    </row>
    <row r="3026" spans="1:5" ht="78.75" hidden="1" x14ac:dyDescent="0.25">
      <c r="A3026" s="5" t="s">
        <v>10</v>
      </c>
      <c r="B3026" s="5">
        <v>8547</v>
      </c>
      <c r="C3026" s="6" t="s">
        <v>3063</v>
      </c>
      <c r="D3026" s="7" t="s">
        <v>22</v>
      </c>
      <c r="E3026" s="8">
        <v>282792</v>
      </c>
    </row>
    <row r="3027" spans="1:5" ht="78.75" hidden="1" x14ac:dyDescent="0.25">
      <c r="A3027" s="5" t="s">
        <v>10</v>
      </c>
      <c r="B3027" s="5">
        <v>8548</v>
      </c>
      <c r="C3027" s="6" t="s">
        <v>3064</v>
      </c>
      <c r="D3027" s="7" t="s">
        <v>22</v>
      </c>
      <c r="E3027" s="8">
        <v>286600</v>
      </c>
    </row>
    <row r="3028" spans="1:5" ht="94.5" hidden="1" x14ac:dyDescent="0.25">
      <c r="A3028" s="5" t="s">
        <v>10</v>
      </c>
      <c r="B3028" s="5">
        <v>8549</v>
      </c>
      <c r="C3028" s="6" t="s">
        <v>3065</v>
      </c>
      <c r="D3028" s="7" t="s">
        <v>22</v>
      </c>
      <c r="E3028" s="8">
        <v>359071</v>
      </c>
    </row>
    <row r="3029" spans="1:5" ht="78.75" hidden="1" x14ac:dyDescent="0.25">
      <c r="A3029" s="5" t="s">
        <v>10</v>
      </c>
      <c r="B3029" s="5">
        <v>8551</v>
      </c>
      <c r="C3029" s="6" t="s">
        <v>3066</v>
      </c>
      <c r="D3029" s="7" t="s">
        <v>0</v>
      </c>
      <c r="E3029" s="8">
        <v>1401618</v>
      </c>
    </row>
    <row r="3030" spans="1:5" ht="78.75" hidden="1" x14ac:dyDescent="0.25">
      <c r="A3030" s="5" t="s">
        <v>10</v>
      </c>
      <c r="B3030" s="5">
        <v>8552</v>
      </c>
      <c r="C3030" s="6" t="s">
        <v>3067</v>
      </c>
      <c r="D3030" s="7" t="s">
        <v>0</v>
      </c>
      <c r="E3030" s="8">
        <v>1149901</v>
      </c>
    </row>
    <row r="3031" spans="1:5" ht="31.5" hidden="1" x14ac:dyDescent="0.25">
      <c r="A3031" s="5" t="s">
        <v>10</v>
      </c>
      <c r="B3031" s="5">
        <v>8553</v>
      </c>
      <c r="C3031" s="6" t="s">
        <v>3068</v>
      </c>
      <c r="D3031" s="7" t="s">
        <v>22</v>
      </c>
      <c r="E3031" s="8">
        <v>33173</v>
      </c>
    </row>
    <row r="3032" spans="1:5" ht="78.75" hidden="1" x14ac:dyDescent="0.25">
      <c r="A3032" s="5" t="s">
        <v>10</v>
      </c>
      <c r="B3032" s="5">
        <v>8554</v>
      </c>
      <c r="C3032" s="6" t="s">
        <v>3069</v>
      </c>
      <c r="D3032" s="7" t="s">
        <v>0</v>
      </c>
      <c r="E3032" s="8">
        <v>1543618</v>
      </c>
    </row>
    <row r="3033" spans="1:5" ht="78.75" hidden="1" x14ac:dyDescent="0.25">
      <c r="A3033" s="5" t="s">
        <v>10</v>
      </c>
      <c r="B3033" s="5">
        <v>8555</v>
      </c>
      <c r="C3033" s="6" t="s">
        <v>3070</v>
      </c>
      <c r="D3033" s="7" t="s">
        <v>0</v>
      </c>
      <c r="E3033" s="8">
        <v>1293718</v>
      </c>
    </row>
    <row r="3034" spans="1:5" ht="47.25" hidden="1" x14ac:dyDescent="0.25">
      <c r="A3034" s="5" t="s">
        <v>10</v>
      </c>
      <c r="B3034" s="5">
        <v>8556</v>
      </c>
      <c r="C3034" s="6" t="s">
        <v>3071</v>
      </c>
      <c r="D3034" s="7" t="s">
        <v>1</v>
      </c>
      <c r="E3034" s="8">
        <v>38791</v>
      </c>
    </row>
    <row r="3035" spans="1:5" ht="47.25" hidden="1" x14ac:dyDescent="0.25">
      <c r="A3035" s="5" t="s">
        <v>10</v>
      </c>
      <c r="B3035" s="5">
        <v>8557</v>
      </c>
      <c r="C3035" s="6" t="s">
        <v>3072</v>
      </c>
      <c r="D3035" s="7" t="s">
        <v>1</v>
      </c>
      <c r="E3035" s="8">
        <v>74207</v>
      </c>
    </row>
    <row r="3036" spans="1:5" ht="78.75" hidden="1" x14ac:dyDescent="0.25">
      <c r="A3036" s="5" t="s">
        <v>10</v>
      </c>
      <c r="B3036" s="5">
        <v>8558</v>
      </c>
      <c r="C3036" s="6" t="s">
        <v>3073</v>
      </c>
      <c r="D3036" s="7" t="s">
        <v>22</v>
      </c>
      <c r="E3036" s="8">
        <v>15518898</v>
      </c>
    </row>
    <row r="3037" spans="1:5" ht="63" hidden="1" x14ac:dyDescent="0.25">
      <c r="A3037" s="5" t="s">
        <v>10</v>
      </c>
      <c r="B3037" s="5">
        <v>8559</v>
      </c>
      <c r="C3037" s="6" t="s">
        <v>3074</v>
      </c>
      <c r="D3037" s="7" t="s">
        <v>22</v>
      </c>
      <c r="E3037" s="8">
        <v>11586071</v>
      </c>
    </row>
    <row r="3038" spans="1:5" ht="78.75" hidden="1" x14ac:dyDescent="0.25">
      <c r="A3038" s="5" t="s">
        <v>10</v>
      </c>
      <c r="B3038" s="5">
        <v>8560</v>
      </c>
      <c r="C3038" s="6" t="s">
        <v>3075</v>
      </c>
      <c r="D3038" s="7" t="s">
        <v>22</v>
      </c>
      <c r="E3038" s="8">
        <v>1518673</v>
      </c>
    </row>
    <row r="3039" spans="1:5" ht="31.5" hidden="1" x14ac:dyDescent="0.25">
      <c r="A3039" s="5" t="s">
        <v>10</v>
      </c>
      <c r="B3039" s="5">
        <v>8561</v>
      </c>
      <c r="C3039" s="6" t="s">
        <v>3076</v>
      </c>
      <c r="D3039" s="7" t="s">
        <v>22</v>
      </c>
      <c r="E3039" s="8">
        <v>354382</v>
      </c>
    </row>
    <row r="3040" spans="1:5" ht="31.5" hidden="1" x14ac:dyDescent="0.25">
      <c r="A3040" s="5" t="s">
        <v>10</v>
      </c>
      <c r="B3040" s="5">
        <v>8562</v>
      </c>
      <c r="C3040" s="6" t="s">
        <v>3077</v>
      </c>
      <c r="D3040" s="7" t="s">
        <v>22</v>
      </c>
      <c r="E3040" s="8">
        <v>354382</v>
      </c>
    </row>
    <row r="3041" spans="1:5" ht="47.25" hidden="1" x14ac:dyDescent="0.25">
      <c r="A3041" s="5" t="s">
        <v>10</v>
      </c>
      <c r="B3041" s="5">
        <v>8563</v>
      </c>
      <c r="C3041" s="6" t="s">
        <v>3078</v>
      </c>
      <c r="D3041" s="7" t="s">
        <v>22</v>
      </c>
      <c r="E3041" s="8">
        <v>354382</v>
      </c>
    </row>
    <row r="3042" spans="1:5" ht="47.25" hidden="1" x14ac:dyDescent="0.25">
      <c r="A3042" s="5" t="s">
        <v>10</v>
      </c>
      <c r="B3042" s="5">
        <v>8564</v>
      </c>
      <c r="C3042" s="6" t="s">
        <v>3079</v>
      </c>
      <c r="D3042" s="7" t="s">
        <v>22</v>
      </c>
      <c r="E3042" s="8">
        <v>354382</v>
      </c>
    </row>
    <row r="3043" spans="1:5" ht="78.75" hidden="1" x14ac:dyDescent="0.25">
      <c r="A3043" s="5" t="s">
        <v>10</v>
      </c>
      <c r="B3043" s="5">
        <v>8566</v>
      </c>
      <c r="C3043" s="6" t="s">
        <v>3080</v>
      </c>
      <c r="D3043" s="7" t="s">
        <v>1</v>
      </c>
      <c r="E3043" s="8">
        <v>87677</v>
      </c>
    </row>
    <row r="3044" spans="1:5" ht="31.5" hidden="1" x14ac:dyDescent="0.25">
      <c r="A3044" s="5" t="s">
        <v>10</v>
      </c>
      <c r="B3044" s="5">
        <v>8567</v>
      </c>
      <c r="C3044" s="6" t="s">
        <v>3081</v>
      </c>
      <c r="D3044" s="7" t="s">
        <v>22</v>
      </c>
      <c r="E3044" s="8">
        <v>2564752</v>
      </c>
    </row>
    <row r="3045" spans="1:5" ht="31.5" hidden="1" x14ac:dyDescent="0.25">
      <c r="A3045" s="5" t="s">
        <v>10</v>
      </c>
      <c r="B3045" s="5">
        <v>8568</v>
      </c>
      <c r="C3045" s="6" t="s">
        <v>3082</v>
      </c>
      <c r="D3045" s="7" t="s">
        <v>22</v>
      </c>
      <c r="E3045" s="8">
        <v>1951674</v>
      </c>
    </row>
    <row r="3046" spans="1:5" ht="31.5" hidden="1" x14ac:dyDescent="0.25">
      <c r="A3046" s="5" t="s">
        <v>10</v>
      </c>
      <c r="B3046" s="5">
        <v>8569</v>
      </c>
      <c r="C3046" s="6" t="s">
        <v>3083</v>
      </c>
      <c r="D3046" s="7" t="s">
        <v>22</v>
      </c>
      <c r="E3046" s="8">
        <v>20025850</v>
      </c>
    </row>
    <row r="3047" spans="1:5" ht="31.5" hidden="1" x14ac:dyDescent="0.25">
      <c r="A3047" s="5" t="s">
        <v>10</v>
      </c>
      <c r="B3047" s="5">
        <v>8571</v>
      </c>
      <c r="C3047" s="6" t="s">
        <v>3084</v>
      </c>
      <c r="D3047" s="7" t="s">
        <v>22</v>
      </c>
      <c r="E3047" s="8">
        <v>23842</v>
      </c>
    </row>
    <row r="3048" spans="1:5" ht="31.5" hidden="1" x14ac:dyDescent="0.25">
      <c r="A3048" s="5" t="s">
        <v>10</v>
      </c>
      <c r="B3048" s="5">
        <v>8572</v>
      </c>
      <c r="C3048" s="6" t="s">
        <v>3085</v>
      </c>
      <c r="D3048" s="7" t="s">
        <v>22</v>
      </c>
      <c r="E3048" s="8">
        <v>20092</v>
      </c>
    </row>
    <row r="3049" spans="1:5" ht="31.5" hidden="1" x14ac:dyDescent="0.25">
      <c r="A3049" s="5" t="s">
        <v>10</v>
      </c>
      <c r="B3049" s="5">
        <v>8574</v>
      </c>
      <c r="C3049" s="6" t="s">
        <v>3086</v>
      </c>
      <c r="D3049" s="7" t="s">
        <v>22</v>
      </c>
      <c r="E3049" s="8">
        <v>431244</v>
      </c>
    </row>
    <row r="3050" spans="1:5" ht="31.5" hidden="1" x14ac:dyDescent="0.25">
      <c r="A3050" s="5" t="s">
        <v>10</v>
      </c>
      <c r="B3050" s="5">
        <v>8575</v>
      </c>
      <c r="C3050" s="6" t="s">
        <v>3087</v>
      </c>
      <c r="D3050" s="7" t="s">
        <v>22</v>
      </c>
      <c r="E3050" s="8">
        <v>5870</v>
      </c>
    </row>
    <row r="3051" spans="1:5" ht="15.75" hidden="1" x14ac:dyDescent="0.25">
      <c r="A3051" s="5" t="s">
        <v>10</v>
      </c>
      <c r="B3051" s="5">
        <v>8576</v>
      </c>
      <c r="C3051" s="6" t="s">
        <v>3088</v>
      </c>
      <c r="D3051" s="7" t="s">
        <v>22</v>
      </c>
      <c r="E3051" s="8">
        <v>89278</v>
      </c>
    </row>
    <row r="3052" spans="1:5" ht="31.5" hidden="1" x14ac:dyDescent="0.25">
      <c r="A3052" s="5" t="s">
        <v>10</v>
      </c>
      <c r="B3052" s="5">
        <v>8579</v>
      </c>
      <c r="C3052" s="6" t="s">
        <v>3089</v>
      </c>
      <c r="D3052" s="7" t="s">
        <v>22</v>
      </c>
      <c r="E3052" s="8">
        <v>645496</v>
      </c>
    </row>
    <row r="3053" spans="1:5" ht="15.75" hidden="1" x14ac:dyDescent="0.25">
      <c r="A3053" s="5" t="s">
        <v>10</v>
      </c>
      <c r="B3053" s="5">
        <v>8581</v>
      </c>
      <c r="C3053" s="6" t="s">
        <v>3090</v>
      </c>
      <c r="D3053" s="7" t="s">
        <v>22</v>
      </c>
      <c r="E3053" s="8">
        <v>4111</v>
      </c>
    </row>
    <row r="3054" spans="1:5" ht="31.5" hidden="1" x14ac:dyDescent="0.25">
      <c r="A3054" s="5" t="s">
        <v>10</v>
      </c>
      <c r="B3054" s="5">
        <v>8582</v>
      </c>
      <c r="C3054" s="6" t="s">
        <v>3091</v>
      </c>
      <c r="D3054" s="7" t="s">
        <v>22</v>
      </c>
      <c r="E3054" s="8">
        <v>4811</v>
      </c>
    </row>
    <row r="3055" spans="1:5" ht="31.5" hidden="1" x14ac:dyDescent="0.25">
      <c r="A3055" s="5" t="s">
        <v>10</v>
      </c>
      <c r="B3055" s="5">
        <v>8583</v>
      </c>
      <c r="C3055" s="6" t="s">
        <v>3092</v>
      </c>
      <c r="D3055" s="7" t="s">
        <v>19</v>
      </c>
      <c r="E3055" s="8">
        <v>6156</v>
      </c>
    </row>
    <row r="3056" spans="1:5" ht="15.75" hidden="1" x14ac:dyDescent="0.25">
      <c r="A3056" s="5" t="s">
        <v>10</v>
      </c>
      <c r="B3056" s="5">
        <v>8584</v>
      </c>
      <c r="C3056" s="6" t="s">
        <v>3093</v>
      </c>
      <c r="D3056" s="7" t="s">
        <v>22</v>
      </c>
      <c r="E3056" s="8">
        <v>5585</v>
      </c>
    </row>
    <row r="3057" spans="1:5" ht="15.75" hidden="1" x14ac:dyDescent="0.25">
      <c r="A3057" s="5" t="s">
        <v>10</v>
      </c>
      <c r="B3057" s="5">
        <v>8585</v>
      </c>
      <c r="C3057" s="6" t="s">
        <v>3094</v>
      </c>
      <c r="D3057" s="7" t="s">
        <v>22</v>
      </c>
      <c r="E3057" s="8">
        <v>3729</v>
      </c>
    </row>
    <row r="3058" spans="1:5" ht="31.5" hidden="1" x14ac:dyDescent="0.25">
      <c r="A3058" s="5" t="s">
        <v>10</v>
      </c>
      <c r="B3058" s="5">
        <v>8586</v>
      </c>
      <c r="C3058" s="6" t="s">
        <v>3095</v>
      </c>
      <c r="D3058" s="7" t="s">
        <v>22</v>
      </c>
      <c r="E3058" s="8">
        <v>5170</v>
      </c>
    </row>
    <row r="3059" spans="1:5" ht="31.5" hidden="1" x14ac:dyDescent="0.25">
      <c r="A3059" s="5" t="s">
        <v>10</v>
      </c>
      <c r="B3059" s="5">
        <v>8587</v>
      </c>
      <c r="C3059" s="6" t="s">
        <v>3096</v>
      </c>
      <c r="D3059" s="7" t="s">
        <v>22</v>
      </c>
      <c r="E3059" s="8">
        <v>11956</v>
      </c>
    </row>
    <row r="3060" spans="1:5" ht="31.5" hidden="1" x14ac:dyDescent="0.25">
      <c r="A3060" s="5" t="s">
        <v>10</v>
      </c>
      <c r="B3060" s="5">
        <v>8588</v>
      </c>
      <c r="C3060" s="6" t="s">
        <v>3097</v>
      </c>
      <c r="D3060" s="7" t="s">
        <v>22</v>
      </c>
      <c r="E3060" s="8">
        <v>11956</v>
      </c>
    </row>
    <row r="3061" spans="1:5" ht="31.5" hidden="1" x14ac:dyDescent="0.25">
      <c r="A3061" s="5" t="s">
        <v>10</v>
      </c>
      <c r="B3061" s="5">
        <v>8589</v>
      </c>
      <c r="C3061" s="6" t="s">
        <v>3098</v>
      </c>
      <c r="D3061" s="7" t="s">
        <v>22</v>
      </c>
      <c r="E3061" s="8">
        <v>11582</v>
      </c>
    </row>
    <row r="3062" spans="1:5" ht="47.25" hidden="1" x14ac:dyDescent="0.25">
      <c r="A3062" s="5" t="s">
        <v>10</v>
      </c>
      <c r="B3062" s="5">
        <v>8590</v>
      </c>
      <c r="C3062" s="6" t="s">
        <v>3099</v>
      </c>
      <c r="D3062" s="7" t="s">
        <v>22</v>
      </c>
      <c r="E3062" s="8">
        <v>1696937</v>
      </c>
    </row>
    <row r="3063" spans="1:5" ht="31.5" hidden="1" x14ac:dyDescent="0.25">
      <c r="A3063" s="5" t="s">
        <v>10</v>
      </c>
      <c r="B3063" s="5">
        <v>8591</v>
      </c>
      <c r="C3063" s="6" t="s">
        <v>3100</v>
      </c>
      <c r="D3063" s="7" t="s">
        <v>1</v>
      </c>
      <c r="E3063" s="8">
        <v>44617</v>
      </c>
    </row>
    <row r="3064" spans="1:5" ht="78.75" hidden="1" x14ac:dyDescent="0.25">
      <c r="A3064" s="5" t="s">
        <v>10</v>
      </c>
      <c r="B3064" s="5">
        <v>8592</v>
      </c>
      <c r="C3064" s="6" t="s">
        <v>3101</v>
      </c>
      <c r="D3064" s="7" t="s">
        <v>19</v>
      </c>
      <c r="E3064" s="8">
        <v>77336</v>
      </c>
    </row>
    <row r="3065" spans="1:5" ht="31.5" hidden="1" x14ac:dyDescent="0.25">
      <c r="A3065" s="5" t="s">
        <v>10</v>
      </c>
      <c r="B3065" s="5">
        <v>8593</v>
      </c>
      <c r="C3065" s="6" t="s">
        <v>3102</v>
      </c>
      <c r="D3065" s="7" t="s">
        <v>22</v>
      </c>
      <c r="E3065" s="8">
        <v>34721</v>
      </c>
    </row>
    <row r="3066" spans="1:5" ht="15.75" hidden="1" x14ac:dyDescent="0.25">
      <c r="A3066" s="5" t="s">
        <v>10</v>
      </c>
      <c r="B3066" s="5">
        <v>8594</v>
      </c>
      <c r="C3066" s="6" t="s">
        <v>3103</v>
      </c>
      <c r="D3066" s="7" t="s">
        <v>22</v>
      </c>
      <c r="E3066" s="8">
        <v>137741</v>
      </c>
    </row>
    <row r="3067" spans="1:5" ht="15.75" hidden="1" x14ac:dyDescent="0.25">
      <c r="A3067" s="5" t="s">
        <v>10</v>
      </c>
      <c r="B3067" s="5">
        <v>8595</v>
      </c>
      <c r="C3067" s="6" t="s">
        <v>3104</v>
      </c>
      <c r="D3067" s="7" t="s">
        <v>22</v>
      </c>
      <c r="E3067" s="8">
        <v>149641</v>
      </c>
    </row>
    <row r="3068" spans="1:5" ht="31.5" hidden="1" x14ac:dyDescent="0.25">
      <c r="A3068" s="5" t="s">
        <v>10</v>
      </c>
      <c r="B3068" s="5">
        <v>8597</v>
      </c>
      <c r="C3068" s="6" t="s">
        <v>3105</v>
      </c>
      <c r="D3068" s="7" t="s">
        <v>22</v>
      </c>
      <c r="E3068" s="8">
        <v>118672</v>
      </c>
    </row>
    <row r="3069" spans="1:5" ht="31.5" hidden="1" x14ac:dyDescent="0.25">
      <c r="A3069" s="5" t="s">
        <v>10</v>
      </c>
      <c r="B3069" s="5">
        <v>8598</v>
      </c>
      <c r="C3069" s="6" t="s">
        <v>3106</v>
      </c>
      <c r="D3069" s="7" t="s">
        <v>22</v>
      </c>
      <c r="E3069" s="8">
        <v>273904</v>
      </c>
    </row>
    <row r="3070" spans="1:5" ht="31.5" hidden="1" x14ac:dyDescent="0.25">
      <c r="A3070" s="5" t="s">
        <v>10</v>
      </c>
      <c r="B3070" s="5">
        <v>8599</v>
      </c>
      <c r="C3070" s="6" t="s">
        <v>3107</v>
      </c>
      <c r="D3070" s="7" t="s">
        <v>22</v>
      </c>
      <c r="E3070" s="8">
        <v>15648</v>
      </c>
    </row>
    <row r="3071" spans="1:5" ht="31.5" hidden="1" x14ac:dyDescent="0.25">
      <c r="A3071" s="5" t="s">
        <v>10</v>
      </c>
      <c r="B3071" s="5">
        <v>8600</v>
      </c>
      <c r="C3071" s="6" t="s">
        <v>3108</v>
      </c>
      <c r="D3071" s="7" t="s">
        <v>22</v>
      </c>
      <c r="E3071" s="8">
        <v>351706</v>
      </c>
    </row>
    <row r="3072" spans="1:5" ht="31.5" hidden="1" x14ac:dyDescent="0.25">
      <c r="A3072" s="5" t="s">
        <v>10</v>
      </c>
      <c r="B3072" s="5">
        <v>8601</v>
      </c>
      <c r="C3072" s="6" t="s">
        <v>3109</v>
      </c>
      <c r="D3072" s="7" t="s">
        <v>22</v>
      </c>
      <c r="E3072" s="8">
        <v>186502</v>
      </c>
    </row>
    <row r="3073" spans="1:5" ht="31.5" hidden="1" x14ac:dyDescent="0.25">
      <c r="A3073" s="5" t="s">
        <v>10</v>
      </c>
      <c r="B3073" s="5">
        <v>8602</v>
      </c>
      <c r="C3073" s="6" t="s">
        <v>3110</v>
      </c>
      <c r="D3073" s="7" t="s">
        <v>22</v>
      </c>
      <c r="E3073" s="8">
        <v>725250</v>
      </c>
    </row>
    <row r="3074" spans="1:5" ht="47.25" hidden="1" x14ac:dyDescent="0.25">
      <c r="A3074" s="5" t="s">
        <v>10</v>
      </c>
      <c r="B3074" s="5">
        <v>8603</v>
      </c>
      <c r="C3074" s="6" t="s">
        <v>3111</v>
      </c>
      <c r="D3074" s="7" t="s">
        <v>22</v>
      </c>
      <c r="E3074" s="8">
        <v>35324</v>
      </c>
    </row>
    <row r="3075" spans="1:5" ht="31.5" hidden="1" x14ac:dyDescent="0.25">
      <c r="A3075" s="5" t="s">
        <v>10</v>
      </c>
      <c r="B3075" s="5">
        <v>8605</v>
      </c>
      <c r="C3075" s="6" t="s">
        <v>3112</v>
      </c>
      <c r="D3075" s="7" t="s">
        <v>1</v>
      </c>
      <c r="E3075" s="8">
        <v>49325</v>
      </c>
    </row>
    <row r="3076" spans="1:5" ht="47.25" hidden="1" x14ac:dyDescent="0.25">
      <c r="A3076" s="5" t="s">
        <v>10</v>
      </c>
      <c r="B3076" s="5">
        <v>8606</v>
      </c>
      <c r="C3076" s="6" t="s">
        <v>3113</v>
      </c>
      <c r="D3076" s="7" t="s">
        <v>1</v>
      </c>
      <c r="E3076" s="8">
        <v>9689</v>
      </c>
    </row>
    <row r="3077" spans="1:5" ht="31.5" hidden="1" x14ac:dyDescent="0.25">
      <c r="A3077" s="5" t="s">
        <v>10</v>
      </c>
      <c r="B3077" s="5">
        <v>8608</v>
      </c>
      <c r="C3077" s="6" t="s">
        <v>3114</v>
      </c>
      <c r="D3077" s="7" t="s">
        <v>22</v>
      </c>
      <c r="E3077" s="8">
        <v>150761</v>
      </c>
    </row>
    <row r="3078" spans="1:5" ht="31.5" hidden="1" x14ac:dyDescent="0.25">
      <c r="A3078" s="5" t="s">
        <v>10</v>
      </c>
      <c r="B3078" s="5">
        <v>8610</v>
      </c>
      <c r="C3078" s="6" t="s">
        <v>3115</v>
      </c>
      <c r="D3078" s="7" t="s">
        <v>22</v>
      </c>
      <c r="E3078" s="8">
        <v>27150111</v>
      </c>
    </row>
    <row r="3079" spans="1:5" ht="47.25" hidden="1" x14ac:dyDescent="0.25">
      <c r="A3079" s="5" t="s">
        <v>10</v>
      </c>
      <c r="B3079" s="5">
        <v>8611</v>
      </c>
      <c r="C3079" s="6" t="s">
        <v>3116</v>
      </c>
      <c r="D3079" s="7" t="s">
        <v>368</v>
      </c>
      <c r="E3079" s="8">
        <v>2438</v>
      </c>
    </row>
    <row r="3080" spans="1:5" ht="63" hidden="1" x14ac:dyDescent="0.25">
      <c r="A3080" s="5" t="s">
        <v>10</v>
      </c>
      <c r="B3080" s="5">
        <v>8612</v>
      </c>
      <c r="C3080" s="6" t="s">
        <v>3117</v>
      </c>
      <c r="D3080" s="7" t="s">
        <v>1</v>
      </c>
      <c r="E3080" s="8">
        <v>113889</v>
      </c>
    </row>
    <row r="3081" spans="1:5" ht="63" hidden="1" x14ac:dyDescent="0.25">
      <c r="A3081" s="5" t="s">
        <v>10</v>
      </c>
      <c r="B3081" s="5">
        <v>8613</v>
      </c>
      <c r="C3081" s="6" t="s">
        <v>3118</v>
      </c>
      <c r="D3081" s="7" t="s">
        <v>0</v>
      </c>
      <c r="E3081" s="8">
        <v>641330</v>
      </c>
    </row>
    <row r="3082" spans="1:5" ht="47.25" hidden="1" x14ac:dyDescent="0.25">
      <c r="A3082" s="5" t="s">
        <v>10</v>
      </c>
      <c r="B3082" s="5">
        <v>8614</v>
      </c>
      <c r="C3082" s="6" t="s">
        <v>3119</v>
      </c>
      <c r="D3082" s="7" t="s">
        <v>0</v>
      </c>
      <c r="E3082" s="8">
        <v>647399</v>
      </c>
    </row>
    <row r="3083" spans="1:5" ht="47.25" hidden="1" x14ac:dyDescent="0.25">
      <c r="A3083" s="5" t="s">
        <v>10</v>
      </c>
      <c r="B3083" s="5">
        <v>8615</v>
      </c>
      <c r="C3083" s="6" t="s">
        <v>3120</v>
      </c>
      <c r="D3083" s="7" t="s">
        <v>0</v>
      </c>
      <c r="E3083" s="8">
        <v>182950</v>
      </c>
    </row>
    <row r="3084" spans="1:5" ht="47.25" hidden="1" x14ac:dyDescent="0.25">
      <c r="A3084" s="5" t="s">
        <v>10</v>
      </c>
      <c r="B3084" s="5">
        <v>8616</v>
      </c>
      <c r="C3084" s="6" t="s">
        <v>3121</v>
      </c>
      <c r="D3084" s="7" t="s">
        <v>0</v>
      </c>
      <c r="E3084" s="8">
        <v>171134</v>
      </c>
    </row>
    <row r="3085" spans="1:5" ht="47.25" hidden="1" x14ac:dyDescent="0.25">
      <c r="A3085" s="5" t="s">
        <v>10</v>
      </c>
      <c r="B3085" s="5">
        <v>8617</v>
      </c>
      <c r="C3085" s="6" t="s">
        <v>3122</v>
      </c>
      <c r="D3085" s="7" t="s">
        <v>0</v>
      </c>
      <c r="E3085" s="8">
        <v>154612</v>
      </c>
    </row>
    <row r="3086" spans="1:5" ht="47.25" hidden="1" x14ac:dyDescent="0.25">
      <c r="A3086" s="5" t="s">
        <v>10</v>
      </c>
      <c r="B3086" s="5">
        <v>8618</v>
      </c>
      <c r="C3086" s="6" t="s">
        <v>3123</v>
      </c>
      <c r="D3086" s="7" t="s">
        <v>0</v>
      </c>
      <c r="E3086" s="8">
        <v>568530</v>
      </c>
    </row>
    <row r="3087" spans="1:5" ht="63" hidden="1" x14ac:dyDescent="0.25">
      <c r="A3087" s="5" t="s">
        <v>10</v>
      </c>
      <c r="B3087" s="5">
        <v>8619</v>
      </c>
      <c r="C3087" s="6" t="s">
        <v>3124</v>
      </c>
      <c r="D3087" s="7" t="s">
        <v>0</v>
      </c>
      <c r="E3087" s="8">
        <v>659984</v>
      </c>
    </row>
    <row r="3088" spans="1:5" ht="63" hidden="1" x14ac:dyDescent="0.25">
      <c r="A3088" s="5" t="s">
        <v>10</v>
      </c>
      <c r="B3088" s="5">
        <v>8620</v>
      </c>
      <c r="C3088" s="6" t="s">
        <v>3125</v>
      </c>
      <c r="D3088" s="7" t="s">
        <v>0</v>
      </c>
      <c r="E3088" s="8">
        <v>644856</v>
      </c>
    </row>
    <row r="3089" spans="1:5" ht="47.25" hidden="1" x14ac:dyDescent="0.25">
      <c r="A3089" s="5" t="s">
        <v>10</v>
      </c>
      <c r="B3089" s="5">
        <v>8621</v>
      </c>
      <c r="C3089" s="6" t="s">
        <v>3126</v>
      </c>
      <c r="D3089" s="7" t="s">
        <v>0</v>
      </c>
      <c r="E3089" s="8">
        <v>625868</v>
      </c>
    </row>
    <row r="3090" spans="1:5" ht="31.5" hidden="1" x14ac:dyDescent="0.25">
      <c r="A3090" s="5" t="s">
        <v>10</v>
      </c>
      <c r="B3090" s="5">
        <v>8622</v>
      </c>
      <c r="C3090" s="6" t="s">
        <v>3127</v>
      </c>
      <c r="D3090" s="7" t="s">
        <v>1</v>
      </c>
      <c r="E3090" s="8">
        <v>7204</v>
      </c>
    </row>
    <row r="3091" spans="1:5" ht="31.5" hidden="1" x14ac:dyDescent="0.25">
      <c r="A3091" s="5" t="s">
        <v>10</v>
      </c>
      <c r="B3091" s="5">
        <v>8624</v>
      </c>
      <c r="C3091" s="6" t="s">
        <v>3128</v>
      </c>
      <c r="D3091" s="7" t="s">
        <v>22</v>
      </c>
      <c r="E3091" s="8">
        <v>3727405</v>
      </c>
    </row>
    <row r="3092" spans="1:5" ht="63" hidden="1" x14ac:dyDescent="0.25">
      <c r="A3092" s="5" t="s">
        <v>10</v>
      </c>
      <c r="B3092" s="5">
        <v>8625</v>
      </c>
      <c r="C3092" s="6" t="s">
        <v>3129</v>
      </c>
      <c r="D3092" s="7" t="s">
        <v>22</v>
      </c>
      <c r="E3092" s="8">
        <v>219304</v>
      </c>
    </row>
    <row r="3093" spans="1:5" ht="63" hidden="1" x14ac:dyDescent="0.25">
      <c r="A3093" s="5" t="s">
        <v>10</v>
      </c>
      <c r="B3093" s="5">
        <v>8626</v>
      </c>
      <c r="C3093" s="6" t="s">
        <v>3130</v>
      </c>
      <c r="D3093" s="7" t="s">
        <v>22</v>
      </c>
      <c r="E3093" s="8">
        <v>1890355</v>
      </c>
    </row>
    <row r="3094" spans="1:5" ht="78.75" hidden="1" x14ac:dyDescent="0.25">
      <c r="A3094" s="5" t="s">
        <v>10</v>
      </c>
      <c r="B3094" s="5">
        <v>8627</v>
      </c>
      <c r="C3094" s="6" t="s">
        <v>3131</v>
      </c>
      <c r="D3094" s="7" t="s">
        <v>22</v>
      </c>
      <c r="E3094" s="8">
        <v>368275</v>
      </c>
    </row>
    <row r="3095" spans="1:5" ht="78.75" hidden="1" x14ac:dyDescent="0.25">
      <c r="A3095" s="5" t="s">
        <v>10</v>
      </c>
      <c r="B3095" s="5">
        <v>8628</v>
      </c>
      <c r="C3095" s="6" t="s">
        <v>3132</v>
      </c>
      <c r="D3095" s="7" t="s">
        <v>22</v>
      </c>
      <c r="E3095" s="8">
        <v>122556</v>
      </c>
    </row>
    <row r="3096" spans="1:5" ht="63" hidden="1" x14ac:dyDescent="0.25">
      <c r="A3096" s="5" t="s">
        <v>10</v>
      </c>
      <c r="B3096" s="5">
        <v>8629</v>
      </c>
      <c r="C3096" s="6" t="s">
        <v>3133</v>
      </c>
      <c r="D3096" s="7" t="s">
        <v>19</v>
      </c>
      <c r="E3096" s="8">
        <v>516074</v>
      </c>
    </row>
    <row r="3097" spans="1:5" ht="78.75" hidden="1" x14ac:dyDescent="0.25">
      <c r="A3097" s="5" t="s">
        <v>10</v>
      </c>
      <c r="B3097" s="5">
        <v>8631</v>
      </c>
      <c r="C3097" s="6" t="s">
        <v>3134</v>
      </c>
      <c r="D3097" s="7" t="s">
        <v>22</v>
      </c>
      <c r="E3097" s="8">
        <v>821349</v>
      </c>
    </row>
    <row r="3098" spans="1:5" ht="63" hidden="1" x14ac:dyDescent="0.25">
      <c r="A3098" s="5" t="s">
        <v>10</v>
      </c>
      <c r="B3098" s="5">
        <v>8632</v>
      </c>
      <c r="C3098" s="6" t="s">
        <v>3135</v>
      </c>
      <c r="D3098" s="7" t="s">
        <v>19</v>
      </c>
      <c r="E3098" s="8">
        <v>208208</v>
      </c>
    </row>
    <row r="3099" spans="1:5" ht="63" hidden="1" x14ac:dyDescent="0.25">
      <c r="A3099" s="5" t="s">
        <v>10</v>
      </c>
      <c r="B3099" s="5">
        <v>8633</v>
      </c>
      <c r="C3099" s="6" t="s">
        <v>3136</v>
      </c>
      <c r="D3099" s="7" t="s">
        <v>19</v>
      </c>
      <c r="E3099" s="8">
        <v>466038</v>
      </c>
    </row>
    <row r="3100" spans="1:5" ht="78.75" hidden="1" x14ac:dyDescent="0.25">
      <c r="A3100" s="5" t="s">
        <v>10</v>
      </c>
      <c r="B3100" s="5">
        <v>8634</v>
      </c>
      <c r="C3100" s="6" t="s">
        <v>3137</v>
      </c>
      <c r="D3100" s="7" t="s">
        <v>22</v>
      </c>
      <c r="E3100" s="8">
        <v>837431</v>
      </c>
    </row>
    <row r="3101" spans="1:5" ht="63" hidden="1" x14ac:dyDescent="0.25">
      <c r="A3101" s="5" t="s">
        <v>10</v>
      </c>
      <c r="B3101" s="5">
        <v>8635</v>
      </c>
      <c r="C3101" s="6" t="s">
        <v>3138</v>
      </c>
      <c r="D3101" s="7" t="s">
        <v>19</v>
      </c>
      <c r="E3101" s="8">
        <v>1280782</v>
      </c>
    </row>
    <row r="3102" spans="1:5" ht="78.75" hidden="1" x14ac:dyDescent="0.25">
      <c r="A3102" s="5" t="s">
        <v>10</v>
      </c>
      <c r="B3102" s="5">
        <v>8636</v>
      </c>
      <c r="C3102" s="6" t="s">
        <v>3139</v>
      </c>
      <c r="D3102" s="7" t="s">
        <v>22</v>
      </c>
      <c r="E3102" s="8">
        <v>510552</v>
      </c>
    </row>
    <row r="3103" spans="1:5" ht="63" hidden="1" x14ac:dyDescent="0.25">
      <c r="A3103" s="5" t="s">
        <v>10</v>
      </c>
      <c r="B3103" s="5">
        <v>8637</v>
      </c>
      <c r="C3103" s="6" t="s">
        <v>3140</v>
      </c>
      <c r="D3103" s="7" t="s">
        <v>22</v>
      </c>
      <c r="E3103" s="8">
        <v>1611919</v>
      </c>
    </row>
    <row r="3104" spans="1:5" ht="78.75" hidden="1" x14ac:dyDescent="0.25">
      <c r="A3104" s="5" t="s">
        <v>10</v>
      </c>
      <c r="B3104" s="5">
        <v>8638</v>
      </c>
      <c r="C3104" s="6" t="s">
        <v>3141</v>
      </c>
      <c r="D3104" s="7" t="s">
        <v>22</v>
      </c>
      <c r="E3104" s="8">
        <v>2937581</v>
      </c>
    </row>
    <row r="3105" spans="1:5" ht="78.75" hidden="1" x14ac:dyDescent="0.25">
      <c r="A3105" s="5" t="s">
        <v>10</v>
      </c>
      <c r="B3105" s="5">
        <v>8639</v>
      </c>
      <c r="C3105" s="6" t="s">
        <v>3142</v>
      </c>
      <c r="D3105" s="7" t="s">
        <v>22</v>
      </c>
      <c r="E3105" s="8">
        <v>5016446</v>
      </c>
    </row>
    <row r="3106" spans="1:5" ht="31.5" hidden="1" x14ac:dyDescent="0.25">
      <c r="A3106" s="5" t="s">
        <v>10</v>
      </c>
      <c r="B3106" s="5">
        <v>8640</v>
      </c>
      <c r="C3106" s="6" t="s">
        <v>3143</v>
      </c>
      <c r="D3106" s="7" t="s">
        <v>22</v>
      </c>
      <c r="E3106" s="8">
        <v>109218</v>
      </c>
    </row>
    <row r="3107" spans="1:5" ht="15.75" hidden="1" x14ac:dyDescent="0.25">
      <c r="A3107" s="5" t="s">
        <v>10</v>
      </c>
      <c r="B3107" s="5">
        <v>8641</v>
      </c>
      <c r="C3107" s="6" t="s">
        <v>3144</v>
      </c>
      <c r="D3107" s="7" t="s">
        <v>22</v>
      </c>
      <c r="E3107" s="8">
        <v>1238601</v>
      </c>
    </row>
    <row r="3108" spans="1:5" ht="31.5" hidden="1" x14ac:dyDescent="0.25">
      <c r="A3108" s="5" t="s">
        <v>10</v>
      </c>
      <c r="B3108" s="5">
        <v>8642</v>
      </c>
      <c r="C3108" s="6" t="s">
        <v>3145</v>
      </c>
      <c r="D3108" s="7" t="s">
        <v>22</v>
      </c>
      <c r="E3108" s="8">
        <v>80257</v>
      </c>
    </row>
    <row r="3109" spans="1:5" ht="31.5" hidden="1" x14ac:dyDescent="0.25">
      <c r="A3109" s="5" t="s">
        <v>10</v>
      </c>
      <c r="B3109" s="5">
        <v>8643</v>
      </c>
      <c r="C3109" s="6" t="s">
        <v>3146</v>
      </c>
      <c r="D3109" s="7" t="s">
        <v>3147</v>
      </c>
      <c r="E3109" s="8">
        <v>55457</v>
      </c>
    </row>
    <row r="3110" spans="1:5" ht="78.75" hidden="1" x14ac:dyDescent="0.25">
      <c r="A3110" s="5" t="s">
        <v>10</v>
      </c>
      <c r="B3110" s="5">
        <v>8644</v>
      </c>
      <c r="C3110" s="6" t="s">
        <v>3148</v>
      </c>
      <c r="D3110" s="7" t="s">
        <v>22</v>
      </c>
      <c r="E3110" s="8">
        <v>2987129</v>
      </c>
    </row>
    <row r="3111" spans="1:5" ht="78.75" hidden="1" x14ac:dyDescent="0.25">
      <c r="A3111" s="5" t="s">
        <v>10</v>
      </c>
      <c r="B3111" s="5">
        <v>8645</v>
      </c>
      <c r="C3111" s="6" t="s">
        <v>3149</v>
      </c>
      <c r="D3111" s="7" t="s">
        <v>22</v>
      </c>
      <c r="E3111" s="8">
        <v>1715728</v>
      </c>
    </row>
    <row r="3112" spans="1:5" ht="31.5" hidden="1" x14ac:dyDescent="0.25">
      <c r="A3112" s="5" t="s">
        <v>10</v>
      </c>
      <c r="B3112" s="5">
        <v>8646</v>
      </c>
      <c r="C3112" s="6" t="s">
        <v>3150</v>
      </c>
      <c r="D3112" s="7" t="s">
        <v>22</v>
      </c>
      <c r="E3112" s="8">
        <v>154923</v>
      </c>
    </row>
    <row r="3113" spans="1:5" ht="78.75" hidden="1" x14ac:dyDescent="0.25">
      <c r="A3113" s="5" t="s">
        <v>10</v>
      </c>
      <c r="B3113" s="5">
        <v>8647</v>
      </c>
      <c r="C3113" s="6" t="s">
        <v>3151</v>
      </c>
      <c r="D3113" s="7" t="s">
        <v>22</v>
      </c>
      <c r="E3113" s="8">
        <v>3524785</v>
      </c>
    </row>
    <row r="3114" spans="1:5" ht="47.25" hidden="1" x14ac:dyDescent="0.25">
      <c r="A3114" s="5" t="s">
        <v>10</v>
      </c>
      <c r="B3114" s="5">
        <v>8648</v>
      </c>
      <c r="C3114" s="6" t="s">
        <v>3152</v>
      </c>
      <c r="D3114" s="7" t="s">
        <v>19</v>
      </c>
      <c r="E3114" s="8">
        <v>403285</v>
      </c>
    </row>
    <row r="3115" spans="1:5" ht="47.25" hidden="1" x14ac:dyDescent="0.25">
      <c r="A3115" s="5" t="s">
        <v>10</v>
      </c>
      <c r="B3115" s="5">
        <v>8649</v>
      </c>
      <c r="C3115" s="6" t="s">
        <v>3153</v>
      </c>
      <c r="D3115" s="7" t="s">
        <v>19</v>
      </c>
      <c r="E3115" s="8">
        <v>369111</v>
      </c>
    </row>
    <row r="3116" spans="1:5" ht="31.5" hidden="1" x14ac:dyDescent="0.25">
      <c r="A3116" s="5" t="s">
        <v>10</v>
      </c>
      <c r="B3116" s="5">
        <v>8650</v>
      </c>
      <c r="C3116" s="6" t="s">
        <v>3154</v>
      </c>
      <c r="D3116" s="7" t="s">
        <v>3155</v>
      </c>
      <c r="E3116" s="8">
        <v>33</v>
      </c>
    </row>
    <row r="3117" spans="1:5" ht="47.25" hidden="1" x14ac:dyDescent="0.25">
      <c r="A3117" s="5" t="s">
        <v>10</v>
      </c>
      <c r="B3117" s="5">
        <v>8651</v>
      </c>
      <c r="C3117" s="6" t="s">
        <v>3156</v>
      </c>
      <c r="D3117" s="7" t="s">
        <v>22</v>
      </c>
      <c r="E3117" s="8">
        <v>234275</v>
      </c>
    </row>
    <row r="3118" spans="1:5" ht="31.5" hidden="1" x14ac:dyDescent="0.25">
      <c r="A3118" s="5" t="s">
        <v>10</v>
      </c>
      <c r="B3118" s="5">
        <v>8652</v>
      </c>
      <c r="C3118" s="6" t="s">
        <v>3157</v>
      </c>
      <c r="D3118" s="7" t="s">
        <v>22</v>
      </c>
      <c r="E3118" s="8">
        <v>174287</v>
      </c>
    </row>
    <row r="3119" spans="1:5" ht="47.25" hidden="1" x14ac:dyDescent="0.25">
      <c r="A3119" s="5" t="s">
        <v>10</v>
      </c>
      <c r="B3119" s="5">
        <v>8653</v>
      </c>
      <c r="C3119" s="6" t="s">
        <v>3158</v>
      </c>
      <c r="D3119" s="7" t="s">
        <v>22</v>
      </c>
      <c r="E3119" s="8">
        <v>233275</v>
      </c>
    </row>
    <row r="3120" spans="1:5" ht="47.25" hidden="1" x14ac:dyDescent="0.25">
      <c r="A3120" s="5" t="s">
        <v>10</v>
      </c>
      <c r="B3120" s="5">
        <v>8654</v>
      </c>
      <c r="C3120" s="6" t="s">
        <v>3159</v>
      </c>
      <c r="D3120" s="7" t="s">
        <v>22</v>
      </c>
      <c r="E3120" s="8">
        <v>258275</v>
      </c>
    </row>
    <row r="3121" spans="1:5" ht="15.75" hidden="1" x14ac:dyDescent="0.25">
      <c r="A3121" s="5" t="s">
        <v>10</v>
      </c>
      <c r="B3121" s="5">
        <v>8655</v>
      </c>
      <c r="C3121" s="6" t="s">
        <v>3160</v>
      </c>
      <c r="D3121" s="7" t="s">
        <v>0</v>
      </c>
      <c r="E3121" s="8">
        <v>42384</v>
      </c>
    </row>
    <row r="3122" spans="1:5" ht="31.5" hidden="1" x14ac:dyDescent="0.25">
      <c r="A3122" s="5" t="s">
        <v>10</v>
      </c>
      <c r="B3122" s="5">
        <v>8656</v>
      </c>
      <c r="C3122" s="6" t="s">
        <v>3161</v>
      </c>
      <c r="D3122" s="7" t="s">
        <v>0</v>
      </c>
      <c r="E3122" s="8">
        <v>13307</v>
      </c>
    </row>
    <row r="3123" spans="1:5" ht="15.75" hidden="1" x14ac:dyDescent="0.25">
      <c r="A3123" s="5" t="s">
        <v>10</v>
      </c>
      <c r="B3123" s="5">
        <v>8657</v>
      </c>
      <c r="C3123" s="6" t="s">
        <v>3162</v>
      </c>
      <c r="D3123" s="7" t="s">
        <v>1</v>
      </c>
      <c r="E3123" s="8">
        <v>6423</v>
      </c>
    </row>
    <row r="3124" spans="1:5" ht="31.5" hidden="1" x14ac:dyDescent="0.25">
      <c r="A3124" s="5" t="s">
        <v>10</v>
      </c>
      <c r="B3124" s="5">
        <v>8659</v>
      </c>
      <c r="C3124" s="6" t="s">
        <v>3163</v>
      </c>
      <c r="D3124" s="7" t="s">
        <v>1</v>
      </c>
      <c r="E3124" s="8">
        <v>13813</v>
      </c>
    </row>
    <row r="3125" spans="1:5" ht="47.25" hidden="1" x14ac:dyDescent="0.25">
      <c r="A3125" s="5" t="s">
        <v>10</v>
      </c>
      <c r="B3125" s="5">
        <v>8660</v>
      </c>
      <c r="C3125" s="6" t="s">
        <v>3164</v>
      </c>
      <c r="D3125" s="7" t="s">
        <v>1</v>
      </c>
      <c r="E3125" s="8">
        <v>93325</v>
      </c>
    </row>
    <row r="3126" spans="1:5" ht="47.25" hidden="1" x14ac:dyDescent="0.25">
      <c r="A3126" s="5" t="s">
        <v>10</v>
      </c>
      <c r="B3126" s="5">
        <v>8661</v>
      </c>
      <c r="C3126" s="6" t="s">
        <v>3165</v>
      </c>
      <c r="D3126" s="7" t="s">
        <v>1</v>
      </c>
      <c r="E3126" s="8">
        <v>209061</v>
      </c>
    </row>
    <row r="3127" spans="1:5" ht="31.5" hidden="1" x14ac:dyDescent="0.25">
      <c r="A3127" s="5" t="s">
        <v>10</v>
      </c>
      <c r="B3127" s="5">
        <v>8662</v>
      </c>
      <c r="C3127" s="6" t="s">
        <v>3166</v>
      </c>
      <c r="D3127" s="7" t="s">
        <v>1</v>
      </c>
      <c r="E3127" s="8">
        <v>330693</v>
      </c>
    </row>
    <row r="3128" spans="1:5" ht="31.5" hidden="1" x14ac:dyDescent="0.25">
      <c r="A3128" s="5" t="s">
        <v>10</v>
      </c>
      <c r="B3128" s="5">
        <v>8663</v>
      </c>
      <c r="C3128" s="6" t="s">
        <v>3167</v>
      </c>
      <c r="D3128" s="7" t="s">
        <v>1</v>
      </c>
      <c r="E3128" s="8">
        <v>333071</v>
      </c>
    </row>
    <row r="3129" spans="1:5" ht="31.5" hidden="1" x14ac:dyDescent="0.25">
      <c r="A3129" s="5" t="s">
        <v>10</v>
      </c>
      <c r="B3129" s="5">
        <v>8664</v>
      </c>
      <c r="C3129" s="6" t="s">
        <v>3168</v>
      </c>
      <c r="D3129" s="7" t="s">
        <v>1</v>
      </c>
      <c r="E3129" s="8">
        <v>369197</v>
      </c>
    </row>
    <row r="3130" spans="1:5" ht="31.5" hidden="1" x14ac:dyDescent="0.25">
      <c r="A3130" s="5" t="s">
        <v>10</v>
      </c>
      <c r="B3130" s="5">
        <v>8665</v>
      </c>
      <c r="C3130" s="6" t="s">
        <v>3169</v>
      </c>
      <c r="D3130" s="7" t="s">
        <v>1</v>
      </c>
      <c r="E3130" s="8">
        <v>386113</v>
      </c>
    </row>
    <row r="3131" spans="1:5" ht="31.5" hidden="1" x14ac:dyDescent="0.25">
      <c r="A3131" s="5" t="s">
        <v>10</v>
      </c>
      <c r="B3131" s="5">
        <v>8667</v>
      </c>
      <c r="C3131" s="6" t="s">
        <v>3170</v>
      </c>
      <c r="D3131" s="7" t="s">
        <v>1</v>
      </c>
      <c r="E3131" s="8">
        <v>11371</v>
      </c>
    </row>
    <row r="3132" spans="1:5" ht="47.25" hidden="1" x14ac:dyDescent="0.25">
      <c r="A3132" s="5" t="s">
        <v>10</v>
      </c>
      <c r="B3132" s="5">
        <v>8668</v>
      </c>
      <c r="C3132" s="6" t="s">
        <v>3171</v>
      </c>
      <c r="D3132" s="7" t="s">
        <v>1</v>
      </c>
      <c r="E3132" s="8">
        <v>91895</v>
      </c>
    </row>
    <row r="3133" spans="1:5" ht="47.25" hidden="1" x14ac:dyDescent="0.25">
      <c r="A3133" s="5" t="s">
        <v>10</v>
      </c>
      <c r="B3133" s="5">
        <v>8669</v>
      </c>
      <c r="C3133" s="6" t="s">
        <v>3172</v>
      </c>
      <c r="D3133" s="7" t="s">
        <v>1</v>
      </c>
      <c r="E3133" s="8">
        <v>139079</v>
      </c>
    </row>
    <row r="3134" spans="1:5" ht="31.5" hidden="1" x14ac:dyDescent="0.25">
      <c r="A3134" s="5" t="s">
        <v>10</v>
      </c>
      <c r="B3134" s="5">
        <v>8670</v>
      </c>
      <c r="C3134" s="6" t="s">
        <v>3173</v>
      </c>
      <c r="D3134" s="7" t="s">
        <v>1</v>
      </c>
      <c r="E3134" s="8">
        <v>327385</v>
      </c>
    </row>
    <row r="3135" spans="1:5" ht="31.5" hidden="1" x14ac:dyDescent="0.25">
      <c r="A3135" s="5" t="s">
        <v>10</v>
      </c>
      <c r="B3135" s="5">
        <v>8671</v>
      </c>
      <c r="C3135" s="6" t="s">
        <v>3174</v>
      </c>
      <c r="D3135" s="7" t="s">
        <v>1</v>
      </c>
      <c r="E3135" s="8">
        <v>328035</v>
      </c>
    </row>
    <row r="3136" spans="1:5" ht="31.5" hidden="1" x14ac:dyDescent="0.25">
      <c r="A3136" s="5" t="s">
        <v>10</v>
      </c>
      <c r="B3136" s="5">
        <v>8672</v>
      </c>
      <c r="C3136" s="6" t="s">
        <v>3175</v>
      </c>
      <c r="D3136" s="7" t="s">
        <v>1</v>
      </c>
      <c r="E3136" s="8">
        <v>355568</v>
      </c>
    </row>
    <row r="3137" spans="1:5" ht="31.5" hidden="1" x14ac:dyDescent="0.25">
      <c r="A3137" s="5" t="s">
        <v>10</v>
      </c>
      <c r="B3137" s="5">
        <v>8673</v>
      </c>
      <c r="C3137" s="6" t="s">
        <v>3176</v>
      </c>
      <c r="D3137" s="7" t="s">
        <v>1</v>
      </c>
      <c r="E3137" s="8">
        <v>382932</v>
      </c>
    </row>
    <row r="3138" spans="1:5" ht="31.5" hidden="1" x14ac:dyDescent="0.25">
      <c r="A3138" s="5" t="s">
        <v>10</v>
      </c>
      <c r="B3138" s="5">
        <v>8675</v>
      </c>
      <c r="C3138" s="6" t="s">
        <v>3177</v>
      </c>
      <c r="D3138" s="7" t="s">
        <v>1</v>
      </c>
      <c r="E3138" s="8">
        <v>7624</v>
      </c>
    </row>
    <row r="3139" spans="1:5" ht="47.25" hidden="1" x14ac:dyDescent="0.25">
      <c r="A3139" s="5" t="s">
        <v>10</v>
      </c>
      <c r="B3139" s="5">
        <v>8676</v>
      </c>
      <c r="C3139" s="6" t="s">
        <v>3178</v>
      </c>
      <c r="D3139" s="7" t="s">
        <v>1</v>
      </c>
      <c r="E3139" s="8">
        <v>62607</v>
      </c>
    </row>
    <row r="3140" spans="1:5" ht="47.25" hidden="1" x14ac:dyDescent="0.25">
      <c r="A3140" s="5" t="s">
        <v>10</v>
      </c>
      <c r="B3140" s="5">
        <v>8677</v>
      </c>
      <c r="C3140" s="6" t="s">
        <v>3179</v>
      </c>
      <c r="D3140" s="7" t="s">
        <v>1</v>
      </c>
      <c r="E3140" s="8">
        <v>141823</v>
      </c>
    </row>
    <row r="3141" spans="1:5" ht="31.5" hidden="1" x14ac:dyDescent="0.25">
      <c r="A3141" s="5" t="s">
        <v>10</v>
      </c>
      <c r="B3141" s="5">
        <v>8678</v>
      </c>
      <c r="C3141" s="6" t="s">
        <v>3180</v>
      </c>
      <c r="D3141" s="7" t="s">
        <v>1</v>
      </c>
      <c r="E3141" s="8">
        <v>259932</v>
      </c>
    </row>
    <row r="3142" spans="1:5" ht="31.5" hidden="1" x14ac:dyDescent="0.25">
      <c r="A3142" s="5" t="s">
        <v>10</v>
      </c>
      <c r="B3142" s="5">
        <v>8679</v>
      </c>
      <c r="C3142" s="6" t="s">
        <v>3181</v>
      </c>
      <c r="D3142" s="7" t="s">
        <v>1</v>
      </c>
      <c r="E3142" s="8">
        <v>311002</v>
      </c>
    </row>
    <row r="3143" spans="1:5" ht="31.5" hidden="1" x14ac:dyDescent="0.25">
      <c r="A3143" s="5" t="s">
        <v>10</v>
      </c>
      <c r="B3143" s="5">
        <v>8680</v>
      </c>
      <c r="C3143" s="6" t="s">
        <v>3182</v>
      </c>
      <c r="D3143" s="7" t="s">
        <v>1</v>
      </c>
      <c r="E3143" s="8">
        <v>333015</v>
      </c>
    </row>
    <row r="3144" spans="1:5" ht="31.5" hidden="1" x14ac:dyDescent="0.25">
      <c r="A3144" s="5" t="s">
        <v>10</v>
      </c>
      <c r="B3144" s="5">
        <v>8681</v>
      </c>
      <c r="C3144" s="6" t="s">
        <v>3183</v>
      </c>
      <c r="D3144" s="7" t="s">
        <v>1</v>
      </c>
      <c r="E3144" s="8">
        <v>363458</v>
      </c>
    </row>
    <row r="3145" spans="1:5" ht="31.5" hidden="1" x14ac:dyDescent="0.25">
      <c r="A3145" s="5" t="s">
        <v>10</v>
      </c>
      <c r="B3145" s="5">
        <v>8683</v>
      </c>
      <c r="C3145" s="6" t="s">
        <v>3184</v>
      </c>
      <c r="D3145" s="7" t="s">
        <v>1</v>
      </c>
      <c r="E3145" s="8">
        <v>7624</v>
      </c>
    </row>
    <row r="3146" spans="1:5" ht="47.25" hidden="1" x14ac:dyDescent="0.25">
      <c r="A3146" s="5" t="s">
        <v>10</v>
      </c>
      <c r="B3146" s="5">
        <v>8684</v>
      </c>
      <c r="C3146" s="6" t="s">
        <v>3185</v>
      </c>
      <c r="D3146" s="7" t="s">
        <v>1</v>
      </c>
      <c r="E3146" s="8">
        <v>54265</v>
      </c>
    </row>
    <row r="3147" spans="1:5" ht="47.25" hidden="1" x14ac:dyDescent="0.25">
      <c r="A3147" s="5" t="s">
        <v>10</v>
      </c>
      <c r="B3147" s="5">
        <v>8685</v>
      </c>
      <c r="C3147" s="6" t="s">
        <v>3186</v>
      </c>
      <c r="D3147" s="7" t="s">
        <v>1</v>
      </c>
      <c r="E3147" s="8">
        <v>141823</v>
      </c>
    </row>
    <row r="3148" spans="1:5" ht="31.5" hidden="1" x14ac:dyDescent="0.25">
      <c r="A3148" s="5" t="s">
        <v>10</v>
      </c>
      <c r="B3148" s="5">
        <v>8686</v>
      </c>
      <c r="C3148" s="6" t="s">
        <v>3187</v>
      </c>
      <c r="D3148" s="7" t="s">
        <v>1</v>
      </c>
      <c r="E3148" s="8">
        <v>238882</v>
      </c>
    </row>
    <row r="3149" spans="1:5" ht="31.5" hidden="1" x14ac:dyDescent="0.25">
      <c r="A3149" s="5" t="s">
        <v>10</v>
      </c>
      <c r="B3149" s="5">
        <v>8687</v>
      </c>
      <c r="C3149" s="6" t="s">
        <v>3188</v>
      </c>
      <c r="D3149" s="7" t="s">
        <v>1</v>
      </c>
      <c r="E3149" s="8">
        <v>202437</v>
      </c>
    </row>
    <row r="3150" spans="1:5" ht="31.5" hidden="1" x14ac:dyDescent="0.25">
      <c r="A3150" s="5" t="s">
        <v>10</v>
      </c>
      <c r="B3150" s="5">
        <v>8688</v>
      </c>
      <c r="C3150" s="6" t="s">
        <v>3189</v>
      </c>
      <c r="D3150" s="7" t="s">
        <v>1</v>
      </c>
      <c r="E3150" s="8">
        <v>313574</v>
      </c>
    </row>
    <row r="3151" spans="1:5" ht="31.5" hidden="1" x14ac:dyDescent="0.25">
      <c r="A3151" s="5" t="s">
        <v>10</v>
      </c>
      <c r="B3151" s="5">
        <v>8689</v>
      </c>
      <c r="C3151" s="6" t="s">
        <v>3190</v>
      </c>
      <c r="D3151" s="7" t="s">
        <v>1</v>
      </c>
      <c r="E3151" s="8">
        <v>251595</v>
      </c>
    </row>
    <row r="3152" spans="1:5" ht="31.5" hidden="1" x14ac:dyDescent="0.25">
      <c r="A3152" s="5" t="s">
        <v>10</v>
      </c>
      <c r="B3152" s="5">
        <v>8690</v>
      </c>
      <c r="C3152" s="6" t="s">
        <v>3191</v>
      </c>
      <c r="D3152" s="7" t="s">
        <v>1</v>
      </c>
      <c r="E3152" s="8">
        <v>13902</v>
      </c>
    </row>
    <row r="3153" spans="1:5" ht="47.25" hidden="1" x14ac:dyDescent="0.25">
      <c r="A3153" s="5" t="s">
        <v>10</v>
      </c>
      <c r="B3153" s="5">
        <v>8691</v>
      </c>
      <c r="C3153" s="6" t="s">
        <v>3192</v>
      </c>
      <c r="D3153" s="7" t="s">
        <v>1</v>
      </c>
      <c r="E3153" s="8">
        <v>31794</v>
      </c>
    </row>
    <row r="3154" spans="1:5" ht="31.5" hidden="1" x14ac:dyDescent="0.25">
      <c r="A3154" s="5" t="s">
        <v>10</v>
      </c>
      <c r="B3154" s="5">
        <v>8692</v>
      </c>
      <c r="C3154" s="6" t="s">
        <v>3193</v>
      </c>
      <c r="D3154" s="7" t="s">
        <v>1</v>
      </c>
      <c r="E3154" s="8">
        <v>52557</v>
      </c>
    </row>
    <row r="3155" spans="1:5" ht="31.5" hidden="1" x14ac:dyDescent="0.25">
      <c r="A3155" s="5" t="s">
        <v>10</v>
      </c>
      <c r="B3155" s="5">
        <v>8693</v>
      </c>
      <c r="C3155" s="6" t="s">
        <v>3194</v>
      </c>
      <c r="D3155" s="7" t="s">
        <v>1</v>
      </c>
      <c r="E3155" s="8">
        <v>13770</v>
      </c>
    </row>
    <row r="3156" spans="1:5" ht="47.25" hidden="1" x14ac:dyDescent="0.25">
      <c r="A3156" s="5" t="s">
        <v>10</v>
      </c>
      <c r="B3156" s="5">
        <v>8694</v>
      </c>
      <c r="C3156" s="6" t="s">
        <v>3195</v>
      </c>
      <c r="D3156" s="7" t="s">
        <v>1</v>
      </c>
      <c r="E3156" s="8">
        <v>33818</v>
      </c>
    </row>
    <row r="3157" spans="1:5" ht="31.5" hidden="1" x14ac:dyDescent="0.25">
      <c r="A3157" s="5" t="s">
        <v>10</v>
      </c>
      <c r="B3157" s="5">
        <v>8695</v>
      </c>
      <c r="C3157" s="6" t="s">
        <v>3196</v>
      </c>
      <c r="D3157" s="7" t="s">
        <v>1</v>
      </c>
      <c r="E3157" s="8">
        <v>52557</v>
      </c>
    </row>
    <row r="3158" spans="1:5" ht="31.5" hidden="1" x14ac:dyDescent="0.25">
      <c r="A3158" s="5" t="s">
        <v>10</v>
      </c>
      <c r="B3158" s="5">
        <v>8697</v>
      </c>
      <c r="C3158" s="6" t="s">
        <v>3197</v>
      </c>
      <c r="D3158" s="7" t="s">
        <v>1</v>
      </c>
      <c r="E3158" s="8">
        <v>11612</v>
      </c>
    </row>
    <row r="3159" spans="1:5" ht="47.25" hidden="1" x14ac:dyDescent="0.25">
      <c r="A3159" s="5" t="s">
        <v>10</v>
      </c>
      <c r="B3159" s="5">
        <v>8698</v>
      </c>
      <c r="C3159" s="6" t="s">
        <v>3198</v>
      </c>
      <c r="D3159" s="7" t="s">
        <v>1</v>
      </c>
      <c r="E3159" s="8">
        <v>29987</v>
      </c>
    </row>
    <row r="3160" spans="1:5" ht="47.25" hidden="1" x14ac:dyDescent="0.25">
      <c r="A3160" s="5" t="s">
        <v>10</v>
      </c>
      <c r="B3160" s="5">
        <v>8699</v>
      </c>
      <c r="C3160" s="6" t="s">
        <v>3199</v>
      </c>
      <c r="D3160" s="7" t="s">
        <v>1</v>
      </c>
      <c r="E3160" s="8">
        <v>115379</v>
      </c>
    </row>
    <row r="3161" spans="1:5" ht="31.5" hidden="1" x14ac:dyDescent="0.25">
      <c r="A3161" s="5" t="s">
        <v>10</v>
      </c>
      <c r="B3161" s="5">
        <v>8700</v>
      </c>
      <c r="C3161" s="6" t="s">
        <v>3200</v>
      </c>
      <c r="D3161" s="7" t="s">
        <v>1</v>
      </c>
      <c r="E3161" s="8">
        <v>243362</v>
      </c>
    </row>
    <row r="3162" spans="1:5" ht="31.5" hidden="1" x14ac:dyDescent="0.25">
      <c r="A3162" s="5" t="s">
        <v>10</v>
      </c>
      <c r="B3162" s="5">
        <v>8701</v>
      </c>
      <c r="C3162" s="6" t="s">
        <v>3201</v>
      </c>
      <c r="D3162" s="7" t="s">
        <v>1</v>
      </c>
      <c r="E3162" s="8">
        <v>230958</v>
      </c>
    </row>
    <row r="3163" spans="1:5" ht="31.5" hidden="1" x14ac:dyDescent="0.25">
      <c r="A3163" s="5" t="s">
        <v>10</v>
      </c>
      <c r="B3163" s="5">
        <v>8702</v>
      </c>
      <c r="C3163" s="6" t="s">
        <v>3202</v>
      </c>
      <c r="D3163" s="7" t="s">
        <v>1</v>
      </c>
      <c r="E3163" s="8">
        <v>277172</v>
      </c>
    </row>
    <row r="3164" spans="1:5" ht="31.5" hidden="1" x14ac:dyDescent="0.25">
      <c r="A3164" s="5" t="s">
        <v>10</v>
      </c>
      <c r="B3164" s="5">
        <v>8703</v>
      </c>
      <c r="C3164" s="6" t="s">
        <v>3203</v>
      </c>
      <c r="D3164" s="7" t="s">
        <v>1</v>
      </c>
      <c r="E3164" s="8">
        <v>269463</v>
      </c>
    </row>
    <row r="3165" spans="1:5" ht="31.5" hidden="1" x14ac:dyDescent="0.25">
      <c r="A3165" s="5" t="s">
        <v>10</v>
      </c>
      <c r="B3165" s="5">
        <v>8705</v>
      </c>
      <c r="C3165" s="6" t="s">
        <v>3204</v>
      </c>
      <c r="D3165" s="7" t="s">
        <v>1</v>
      </c>
      <c r="E3165" s="8">
        <v>6852</v>
      </c>
    </row>
    <row r="3166" spans="1:5" ht="47.25" hidden="1" x14ac:dyDescent="0.25">
      <c r="A3166" s="5" t="s">
        <v>10</v>
      </c>
      <c r="B3166" s="5">
        <v>8706</v>
      </c>
      <c r="C3166" s="6" t="s">
        <v>3205</v>
      </c>
      <c r="D3166" s="7" t="s">
        <v>1</v>
      </c>
      <c r="E3166" s="8">
        <v>17553</v>
      </c>
    </row>
    <row r="3167" spans="1:5" ht="47.25" hidden="1" x14ac:dyDescent="0.25">
      <c r="A3167" s="5" t="s">
        <v>10</v>
      </c>
      <c r="B3167" s="5">
        <v>8707</v>
      </c>
      <c r="C3167" s="6" t="s">
        <v>3206</v>
      </c>
      <c r="D3167" s="7" t="s">
        <v>1</v>
      </c>
      <c r="E3167" s="8">
        <v>118062</v>
      </c>
    </row>
    <row r="3168" spans="1:5" ht="31.5" hidden="1" x14ac:dyDescent="0.25">
      <c r="A3168" s="5" t="s">
        <v>10</v>
      </c>
      <c r="B3168" s="5">
        <v>8708</v>
      </c>
      <c r="C3168" s="6" t="s">
        <v>3207</v>
      </c>
      <c r="D3168" s="7" t="s">
        <v>1</v>
      </c>
      <c r="E3168" s="8">
        <v>229438</v>
      </c>
    </row>
    <row r="3169" spans="1:5" ht="31.5" hidden="1" x14ac:dyDescent="0.25">
      <c r="A3169" s="5" t="s">
        <v>10</v>
      </c>
      <c r="B3169" s="5">
        <v>8709</v>
      </c>
      <c r="C3169" s="6" t="s">
        <v>3208</v>
      </c>
      <c r="D3169" s="7" t="s">
        <v>1</v>
      </c>
      <c r="E3169" s="8">
        <v>239113</v>
      </c>
    </row>
    <row r="3170" spans="1:5" ht="31.5" hidden="1" x14ac:dyDescent="0.25">
      <c r="A3170" s="5" t="s">
        <v>10</v>
      </c>
      <c r="B3170" s="5">
        <v>8710</v>
      </c>
      <c r="C3170" s="6" t="s">
        <v>3209</v>
      </c>
      <c r="D3170" s="7" t="s">
        <v>1</v>
      </c>
      <c r="E3170" s="8">
        <v>262102</v>
      </c>
    </row>
    <row r="3171" spans="1:5" ht="31.5" hidden="1" x14ac:dyDescent="0.25">
      <c r="A3171" s="5" t="s">
        <v>10</v>
      </c>
      <c r="B3171" s="5">
        <v>8711</v>
      </c>
      <c r="C3171" s="6" t="s">
        <v>3210</v>
      </c>
      <c r="D3171" s="7" t="s">
        <v>1</v>
      </c>
      <c r="E3171" s="8">
        <v>277617</v>
      </c>
    </row>
    <row r="3172" spans="1:5" ht="31.5" hidden="1" x14ac:dyDescent="0.25">
      <c r="A3172" s="5" t="s">
        <v>10</v>
      </c>
      <c r="B3172" s="5">
        <v>8712</v>
      </c>
      <c r="C3172" s="6" t="s">
        <v>3211</v>
      </c>
      <c r="D3172" s="7" t="s">
        <v>19</v>
      </c>
      <c r="E3172" s="8">
        <v>243212</v>
      </c>
    </row>
    <row r="3173" spans="1:5" ht="31.5" hidden="1" x14ac:dyDescent="0.25">
      <c r="A3173" s="5" t="s">
        <v>10</v>
      </c>
      <c r="B3173" s="5">
        <v>8713</v>
      </c>
      <c r="C3173" s="6" t="s">
        <v>3212</v>
      </c>
      <c r="D3173" s="7" t="s">
        <v>19</v>
      </c>
      <c r="E3173" s="8">
        <v>101711</v>
      </c>
    </row>
    <row r="3174" spans="1:5" ht="31.5" hidden="1" x14ac:dyDescent="0.25">
      <c r="A3174" s="5" t="s">
        <v>10</v>
      </c>
      <c r="B3174" s="5">
        <v>8714</v>
      </c>
      <c r="C3174" s="6" t="s">
        <v>3213</v>
      </c>
      <c r="D3174" s="7" t="s">
        <v>19</v>
      </c>
      <c r="E3174" s="8">
        <v>123784</v>
      </c>
    </row>
    <row r="3175" spans="1:5" ht="47.25" hidden="1" x14ac:dyDescent="0.25">
      <c r="A3175" s="5" t="s">
        <v>10</v>
      </c>
      <c r="B3175" s="5">
        <v>8715</v>
      </c>
      <c r="C3175" s="6" t="s">
        <v>3214</v>
      </c>
      <c r="D3175" s="7" t="s">
        <v>22</v>
      </c>
      <c r="E3175" s="8">
        <v>400365</v>
      </c>
    </row>
    <row r="3176" spans="1:5" ht="31.5" hidden="1" x14ac:dyDescent="0.25">
      <c r="A3176" s="5" t="s">
        <v>10</v>
      </c>
      <c r="B3176" s="5">
        <v>8716</v>
      </c>
      <c r="C3176" s="6" t="s">
        <v>3215</v>
      </c>
      <c r="D3176" s="7" t="s">
        <v>19</v>
      </c>
      <c r="E3176" s="8">
        <v>39990</v>
      </c>
    </row>
    <row r="3177" spans="1:5" ht="47.25" hidden="1" x14ac:dyDescent="0.25">
      <c r="A3177" s="5" t="s">
        <v>10</v>
      </c>
      <c r="B3177" s="5">
        <v>8717</v>
      </c>
      <c r="C3177" s="6" t="s">
        <v>3216</v>
      </c>
      <c r="D3177" s="7" t="s">
        <v>22</v>
      </c>
      <c r="E3177" s="8">
        <v>661757</v>
      </c>
    </row>
    <row r="3178" spans="1:5" ht="15.75" hidden="1" x14ac:dyDescent="0.25">
      <c r="A3178" s="5" t="s">
        <v>10</v>
      </c>
      <c r="B3178" s="5">
        <v>8718</v>
      </c>
      <c r="C3178" s="6" t="s">
        <v>3217</v>
      </c>
      <c r="D3178" s="7" t="s">
        <v>22</v>
      </c>
      <c r="E3178" s="8">
        <v>1430099</v>
      </c>
    </row>
    <row r="3179" spans="1:5" ht="63" hidden="1" x14ac:dyDescent="0.25">
      <c r="A3179" s="5" t="s">
        <v>10</v>
      </c>
      <c r="B3179" s="5">
        <v>8719</v>
      </c>
      <c r="C3179" s="6" t="s">
        <v>3218</v>
      </c>
      <c r="D3179" s="7" t="s">
        <v>22</v>
      </c>
      <c r="E3179" s="8">
        <v>1093319</v>
      </c>
    </row>
    <row r="3180" spans="1:5" ht="47.25" hidden="1" x14ac:dyDescent="0.25">
      <c r="A3180" s="5" t="s">
        <v>10</v>
      </c>
      <c r="B3180" s="5">
        <v>8720</v>
      </c>
      <c r="C3180" s="6" t="s">
        <v>3219</v>
      </c>
      <c r="D3180" s="7" t="s">
        <v>22</v>
      </c>
      <c r="E3180" s="8">
        <v>480419</v>
      </c>
    </row>
    <row r="3181" spans="1:5" ht="63" hidden="1" x14ac:dyDescent="0.25">
      <c r="A3181" s="5" t="s">
        <v>10</v>
      </c>
      <c r="B3181" s="5">
        <v>8721</v>
      </c>
      <c r="C3181" s="6" t="s">
        <v>3220</v>
      </c>
      <c r="D3181" s="7" t="s">
        <v>19</v>
      </c>
      <c r="E3181" s="8">
        <v>1097285</v>
      </c>
    </row>
    <row r="3182" spans="1:5" ht="15.75" hidden="1" x14ac:dyDescent="0.25">
      <c r="A3182" s="5" t="s">
        <v>10</v>
      </c>
      <c r="B3182" s="5">
        <v>8722</v>
      </c>
      <c r="C3182" s="6" t="s">
        <v>3221</v>
      </c>
      <c r="D3182" s="7" t="s">
        <v>22</v>
      </c>
      <c r="E3182" s="8">
        <v>136462</v>
      </c>
    </row>
    <row r="3183" spans="1:5" ht="47.25" hidden="1" x14ac:dyDescent="0.25">
      <c r="A3183" s="5" t="s">
        <v>10</v>
      </c>
      <c r="B3183" s="5">
        <v>8723</v>
      </c>
      <c r="C3183" s="6" t="s">
        <v>3222</v>
      </c>
      <c r="D3183" s="7" t="s">
        <v>19</v>
      </c>
      <c r="E3183" s="8">
        <v>150313</v>
      </c>
    </row>
    <row r="3184" spans="1:5" ht="47.25" hidden="1" x14ac:dyDescent="0.25">
      <c r="A3184" s="5" t="s">
        <v>10</v>
      </c>
      <c r="B3184" s="5">
        <v>8724</v>
      </c>
      <c r="C3184" s="6" t="s">
        <v>3223</v>
      </c>
      <c r="D3184" s="7" t="s">
        <v>22</v>
      </c>
      <c r="E3184" s="8">
        <v>260670</v>
      </c>
    </row>
    <row r="3185" spans="1:5" ht="63" hidden="1" x14ac:dyDescent="0.25">
      <c r="A3185" s="5" t="s">
        <v>10</v>
      </c>
      <c r="B3185" s="5">
        <v>8725</v>
      </c>
      <c r="C3185" s="6" t="s">
        <v>3224</v>
      </c>
      <c r="D3185" s="7" t="s">
        <v>19</v>
      </c>
      <c r="E3185" s="8">
        <v>43561</v>
      </c>
    </row>
    <row r="3186" spans="1:5" ht="78.75" hidden="1" x14ac:dyDescent="0.25">
      <c r="A3186" s="5" t="s">
        <v>10</v>
      </c>
      <c r="B3186" s="5">
        <v>8726</v>
      </c>
      <c r="C3186" s="6" t="s">
        <v>3225</v>
      </c>
      <c r="D3186" s="7" t="s">
        <v>22</v>
      </c>
      <c r="E3186" s="8">
        <v>746892</v>
      </c>
    </row>
    <row r="3187" spans="1:5" ht="47.25" hidden="1" x14ac:dyDescent="0.25">
      <c r="A3187" s="5" t="s">
        <v>10</v>
      </c>
      <c r="B3187" s="5">
        <v>8727</v>
      </c>
      <c r="C3187" s="6" t="s">
        <v>3226</v>
      </c>
      <c r="D3187" s="7" t="s">
        <v>1</v>
      </c>
      <c r="E3187" s="8">
        <v>15700</v>
      </c>
    </row>
    <row r="3188" spans="1:5" ht="47.25" hidden="1" x14ac:dyDescent="0.25">
      <c r="A3188" s="5" t="s">
        <v>10</v>
      </c>
      <c r="B3188" s="5">
        <v>8728</v>
      </c>
      <c r="C3188" s="6" t="s">
        <v>3227</v>
      </c>
      <c r="D3188" s="7" t="s">
        <v>19</v>
      </c>
      <c r="E3188" s="8">
        <v>805489</v>
      </c>
    </row>
    <row r="3189" spans="1:5" ht="47.25" hidden="1" x14ac:dyDescent="0.25">
      <c r="A3189" s="5" t="s">
        <v>10</v>
      </c>
      <c r="B3189" s="5">
        <v>8729</v>
      </c>
      <c r="C3189" s="6" t="s">
        <v>3228</v>
      </c>
      <c r="D3189" s="7" t="s">
        <v>19</v>
      </c>
      <c r="E3189" s="8">
        <v>1655204</v>
      </c>
    </row>
    <row r="3190" spans="1:5" ht="63" hidden="1" x14ac:dyDescent="0.25">
      <c r="A3190" s="5" t="s">
        <v>10</v>
      </c>
      <c r="B3190" s="5">
        <v>8730</v>
      </c>
      <c r="C3190" s="6" t="s">
        <v>3229</v>
      </c>
      <c r="D3190" s="7" t="s">
        <v>22</v>
      </c>
      <c r="E3190" s="8">
        <v>3664467</v>
      </c>
    </row>
    <row r="3191" spans="1:5" ht="78.75" hidden="1" x14ac:dyDescent="0.25">
      <c r="A3191" s="5" t="s">
        <v>10</v>
      </c>
      <c r="B3191" s="5">
        <v>8731</v>
      </c>
      <c r="C3191" s="6" t="s">
        <v>3230</v>
      </c>
      <c r="D3191" s="7" t="s">
        <v>22</v>
      </c>
      <c r="E3191" s="8">
        <v>216812</v>
      </c>
    </row>
    <row r="3192" spans="1:5" ht="78.75" hidden="1" x14ac:dyDescent="0.25">
      <c r="A3192" s="5" t="s">
        <v>10</v>
      </c>
      <c r="B3192" s="5">
        <v>8732</v>
      </c>
      <c r="C3192" s="6" t="s">
        <v>3231</v>
      </c>
      <c r="D3192" s="7" t="s">
        <v>22</v>
      </c>
      <c r="E3192" s="8">
        <v>368149</v>
      </c>
    </row>
    <row r="3193" spans="1:5" ht="31.5" hidden="1" x14ac:dyDescent="0.25">
      <c r="A3193" s="5" t="s">
        <v>10</v>
      </c>
      <c r="B3193" s="5">
        <v>8733</v>
      </c>
      <c r="C3193" s="6" t="s">
        <v>3232</v>
      </c>
      <c r="D3193" s="7" t="s">
        <v>19</v>
      </c>
      <c r="E3193" s="8">
        <v>149004</v>
      </c>
    </row>
    <row r="3194" spans="1:5" ht="31.5" hidden="1" x14ac:dyDescent="0.25">
      <c r="A3194" s="5" t="s">
        <v>10</v>
      </c>
      <c r="B3194" s="5">
        <v>8734</v>
      </c>
      <c r="C3194" s="6" t="s">
        <v>3233</v>
      </c>
      <c r="D3194" s="7" t="s">
        <v>19</v>
      </c>
      <c r="E3194" s="8">
        <v>189094</v>
      </c>
    </row>
    <row r="3195" spans="1:5" ht="31.5" hidden="1" x14ac:dyDescent="0.25">
      <c r="A3195" s="5" t="s">
        <v>10</v>
      </c>
      <c r="B3195" s="5">
        <v>8735</v>
      </c>
      <c r="C3195" s="6" t="s">
        <v>3234</v>
      </c>
      <c r="D3195" s="7" t="s">
        <v>19</v>
      </c>
      <c r="E3195" s="8">
        <v>403982</v>
      </c>
    </row>
    <row r="3196" spans="1:5" ht="31.5" hidden="1" x14ac:dyDescent="0.25">
      <c r="A3196" s="5" t="s">
        <v>10</v>
      </c>
      <c r="B3196" s="5">
        <v>8736</v>
      </c>
      <c r="C3196" s="6" t="s">
        <v>3235</v>
      </c>
      <c r="D3196" s="7" t="s">
        <v>19</v>
      </c>
      <c r="E3196" s="8">
        <v>203403</v>
      </c>
    </row>
    <row r="3197" spans="1:5" ht="15.75" hidden="1" x14ac:dyDescent="0.25">
      <c r="A3197" s="5" t="s">
        <v>10</v>
      </c>
      <c r="B3197" s="5">
        <v>8737</v>
      </c>
      <c r="C3197" s="6" t="s">
        <v>3236</v>
      </c>
      <c r="D3197" s="7" t="s">
        <v>22</v>
      </c>
      <c r="E3197" s="8">
        <v>5205</v>
      </c>
    </row>
    <row r="3198" spans="1:5" ht="47.25" hidden="1" x14ac:dyDescent="0.25">
      <c r="A3198" s="5" t="s">
        <v>10</v>
      </c>
      <c r="B3198" s="5">
        <v>8738</v>
      </c>
      <c r="C3198" s="6" t="s">
        <v>3237</v>
      </c>
      <c r="D3198" s="7" t="s">
        <v>22</v>
      </c>
      <c r="E3198" s="8">
        <v>339558</v>
      </c>
    </row>
    <row r="3199" spans="1:5" ht="31.5" hidden="1" x14ac:dyDescent="0.25">
      <c r="A3199" s="5" t="s">
        <v>10</v>
      </c>
      <c r="B3199" s="5">
        <v>8739</v>
      </c>
      <c r="C3199" s="6" t="s">
        <v>3238</v>
      </c>
      <c r="D3199" s="7" t="s">
        <v>19</v>
      </c>
      <c r="E3199" s="8">
        <v>109105</v>
      </c>
    </row>
    <row r="3200" spans="1:5" ht="31.5" hidden="1" x14ac:dyDescent="0.25">
      <c r="A3200" s="5" t="s">
        <v>10</v>
      </c>
      <c r="B3200" s="5">
        <v>8740</v>
      </c>
      <c r="C3200" s="6" t="s">
        <v>3239</v>
      </c>
      <c r="D3200" s="7" t="s">
        <v>19</v>
      </c>
      <c r="E3200" s="8">
        <v>228687</v>
      </c>
    </row>
    <row r="3201" spans="1:5" ht="31.5" hidden="1" x14ac:dyDescent="0.25">
      <c r="A3201" s="5" t="s">
        <v>10</v>
      </c>
      <c r="B3201" s="5">
        <v>8741</v>
      </c>
      <c r="C3201" s="6" t="s">
        <v>3240</v>
      </c>
      <c r="D3201" s="7" t="s">
        <v>19</v>
      </c>
      <c r="E3201" s="8">
        <v>69066</v>
      </c>
    </row>
    <row r="3202" spans="1:5" ht="31.5" hidden="1" x14ac:dyDescent="0.25">
      <c r="A3202" s="5" t="s">
        <v>10</v>
      </c>
      <c r="B3202" s="5">
        <v>8742</v>
      </c>
      <c r="C3202" s="6" t="s">
        <v>3241</v>
      </c>
      <c r="D3202" s="7" t="s">
        <v>19</v>
      </c>
      <c r="E3202" s="8">
        <v>163504</v>
      </c>
    </row>
    <row r="3203" spans="1:5" ht="78.75" hidden="1" x14ac:dyDescent="0.25">
      <c r="A3203" s="5" t="s">
        <v>10</v>
      </c>
      <c r="B3203" s="5">
        <v>8743</v>
      </c>
      <c r="C3203" s="6" t="s">
        <v>3242</v>
      </c>
      <c r="D3203" s="7" t="s">
        <v>22</v>
      </c>
      <c r="E3203" s="8">
        <v>3375711</v>
      </c>
    </row>
    <row r="3204" spans="1:5" ht="78.75" hidden="1" x14ac:dyDescent="0.25">
      <c r="A3204" s="5" t="s">
        <v>10</v>
      </c>
      <c r="B3204" s="5">
        <v>8744</v>
      </c>
      <c r="C3204" s="6" t="s">
        <v>3243</v>
      </c>
      <c r="D3204" s="7" t="s">
        <v>22</v>
      </c>
      <c r="E3204" s="8">
        <v>1517275</v>
      </c>
    </row>
    <row r="3205" spans="1:5" ht="47.25" hidden="1" x14ac:dyDescent="0.25">
      <c r="A3205" s="5" t="s">
        <v>10</v>
      </c>
      <c r="B3205" s="5">
        <v>8745</v>
      </c>
      <c r="C3205" s="6" t="s">
        <v>3244</v>
      </c>
      <c r="D3205" s="7" t="s">
        <v>22</v>
      </c>
      <c r="E3205" s="8">
        <v>2741934</v>
      </c>
    </row>
    <row r="3206" spans="1:5" ht="47.25" hidden="1" x14ac:dyDescent="0.25">
      <c r="A3206" s="5" t="s">
        <v>10</v>
      </c>
      <c r="B3206" s="5">
        <v>8746</v>
      </c>
      <c r="C3206" s="6" t="s">
        <v>3245</v>
      </c>
      <c r="D3206" s="7" t="s">
        <v>22</v>
      </c>
      <c r="E3206" s="8">
        <v>725631</v>
      </c>
    </row>
    <row r="3207" spans="1:5" ht="47.25" hidden="1" x14ac:dyDescent="0.25">
      <c r="A3207" s="5" t="s">
        <v>10</v>
      </c>
      <c r="B3207" s="5">
        <v>8747</v>
      </c>
      <c r="C3207" s="6" t="s">
        <v>3246</v>
      </c>
      <c r="D3207" s="7" t="s">
        <v>22</v>
      </c>
      <c r="E3207" s="8">
        <v>468075</v>
      </c>
    </row>
    <row r="3208" spans="1:5" ht="15.75" hidden="1" x14ac:dyDescent="0.25">
      <c r="A3208" s="5" t="s">
        <v>10</v>
      </c>
      <c r="B3208" s="5">
        <v>8748</v>
      </c>
      <c r="C3208" s="6" t="s">
        <v>3247</v>
      </c>
      <c r="D3208" s="7" t="s">
        <v>22</v>
      </c>
      <c r="E3208" s="8">
        <v>358284</v>
      </c>
    </row>
    <row r="3209" spans="1:5" ht="31.5" hidden="1" x14ac:dyDescent="0.25">
      <c r="A3209" s="5" t="s">
        <v>10</v>
      </c>
      <c r="B3209" s="5">
        <v>8749</v>
      </c>
      <c r="C3209" s="6" t="s">
        <v>3248</v>
      </c>
      <c r="D3209" s="7" t="s">
        <v>22</v>
      </c>
      <c r="E3209" s="8">
        <v>146401</v>
      </c>
    </row>
    <row r="3210" spans="1:5" ht="31.5" hidden="1" x14ac:dyDescent="0.25">
      <c r="A3210" s="5" t="s">
        <v>10</v>
      </c>
      <c r="B3210" s="5">
        <v>8750</v>
      </c>
      <c r="C3210" s="6" t="s">
        <v>3249</v>
      </c>
      <c r="D3210" s="7" t="s">
        <v>22</v>
      </c>
      <c r="E3210" s="8">
        <v>751152</v>
      </c>
    </row>
    <row r="3211" spans="1:5" ht="47.25" hidden="1" x14ac:dyDescent="0.25">
      <c r="A3211" s="5" t="s">
        <v>10</v>
      </c>
      <c r="B3211" s="5">
        <v>8751</v>
      </c>
      <c r="C3211" s="6" t="s">
        <v>3250</v>
      </c>
      <c r="D3211" s="7" t="s">
        <v>0</v>
      </c>
      <c r="E3211" s="8">
        <v>160181</v>
      </c>
    </row>
    <row r="3212" spans="1:5" ht="47.25" hidden="1" x14ac:dyDescent="0.25">
      <c r="A3212" s="5" t="s">
        <v>10</v>
      </c>
      <c r="B3212" s="5">
        <v>8752</v>
      </c>
      <c r="C3212" s="6" t="s">
        <v>3251</v>
      </c>
      <c r="D3212" s="7" t="s">
        <v>0</v>
      </c>
      <c r="E3212" s="8">
        <v>171996</v>
      </c>
    </row>
    <row r="3213" spans="1:5" ht="31.5" hidden="1" x14ac:dyDescent="0.25">
      <c r="A3213" s="5" t="s">
        <v>10</v>
      </c>
      <c r="B3213" s="5">
        <v>8753</v>
      </c>
      <c r="C3213" s="6" t="s">
        <v>3252</v>
      </c>
      <c r="D3213" s="7" t="s">
        <v>22</v>
      </c>
      <c r="E3213" s="8">
        <v>316902</v>
      </c>
    </row>
    <row r="3214" spans="1:5" ht="31.5" hidden="1" x14ac:dyDescent="0.25">
      <c r="A3214" s="5" t="s">
        <v>10</v>
      </c>
      <c r="B3214" s="5">
        <v>8754</v>
      </c>
      <c r="C3214" s="6" t="s">
        <v>3253</v>
      </c>
      <c r="D3214" s="7" t="s">
        <v>22</v>
      </c>
      <c r="E3214" s="8">
        <v>59852</v>
      </c>
    </row>
    <row r="3215" spans="1:5" ht="31.5" hidden="1" x14ac:dyDescent="0.25">
      <c r="A3215" s="5" t="s">
        <v>10</v>
      </c>
      <c r="B3215" s="5">
        <v>8755</v>
      </c>
      <c r="C3215" s="6" t="s">
        <v>3254</v>
      </c>
      <c r="D3215" s="7" t="s">
        <v>22</v>
      </c>
      <c r="E3215" s="8">
        <v>13468</v>
      </c>
    </row>
    <row r="3216" spans="1:5" ht="78.75" hidden="1" x14ac:dyDescent="0.25">
      <c r="A3216" s="5" t="s">
        <v>10</v>
      </c>
      <c r="B3216" s="5">
        <v>8756</v>
      </c>
      <c r="C3216" s="6" t="s">
        <v>3255</v>
      </c>
      <c r="D3216" s="7" t="s">
        <v>22</v>
      </c>
      <c r="E3216" s="8">
        <v>13468</v>
      </c>
    </row>
    <row r="3217" spans="1:5" ht="31.5" hidden="1" x14ac:dyDescent="0.25">
      <c r="A3217" s="5" t="s">
        <v>10</v>
      </c>
      <c r="B3217" s="5">
        <v>8764</v>
      </c>
      <c r="C3217" s="6" t="s">
        <v>3256</v>
      </c>
      <c r="D3217" s="7" t="s">
        <v>1181</v>
      </c>
      <c r="E3217" s="8">
        <v>3000</v>
      </c>
    </row>
    <row r="3218" spans="1:5" ht="31.5" hidden="1" x14ac:dyDescent="0.25">
      <c r="A3218" s="5" t="s">
        <v>10</v>
      </c>
      <c r="B3218" s="5">
        <v>8765</v>
      </c>
      <c r="C3218" s="6" t="s">
        <v>3257</v>
      </c>
      <c r="D3218" s="7" t="s">
        <v>1181</v>
      </c>
      <c r="E3218" s="8">
        <v>4868</v>
      </c>
    </row>
    <row r="3219" spans="1:5" ht="47.25" hidden="1" x14ac:dyDescent="0.25">
      <c r="A3219" s="5" t="s">
        <v>10</v>
      </c>
      <c r="B3219" s="5">
        <v>8766</v>
      </c>
      <c r="C3219" s="6" t="s">
        <v>3258</v>
      </c>
      <c r="D3219" s="7" t="s">
        <v>1181</v>
      </c>
      <c r="E3219" s="8">
        <v>14993</v>
      </c>
    </row>
    <row r="3220" spans="1:5" ht="47.25" hidden="1" x14ac:dyDescent="0.25">
      <c r="A3220" s="5" t="s">
        <v>10</v>
      </c>
      <c r="B3220" s="5">
        <v>8768</v>
      </c>
      <c r="C3220" s="6" t="s">
        <v>3259</v>
      </c>
      <c r="D3220" s="7" t="s">
        <v>1181</v>
      </c>
      <c r="E3220" s="8">
        <v>70500</v>
      </c>
    </row>
    <row r="3221" spans="1:5" ht="31.5" hidden="1" x14ac:dyDescent="0.25">
      <c r="A3221" s="5" t="s">
        <v>10</v>
      </c>
      <c r="B3221" s="5">
        <v>8771</v>
      </c>
      <c r="C3221" s="6" t="s">
        <v>3260</v>
      </c>
      <c r="D3221" s="7" t="s">
        <v>1181</v>
      </c>
      <c r="E3221" s="8">
        <v>12366</v>
      </c>
    </row>
    <row r="3222" spans="1:5" ht="31.5" hidden="1" x14ac:dyDescent="0.25">
      <c r="A3222" s="5" t="s">
        <v>10</v>
      </c>
      <c r="B3222" s="5">
        <v>8772</v>
      </c>
      <c r="C3222" s="6" t="s">
        <v>3261</v>
      </c>
      <c r="D3222" s="7" t="s">
        <v>1181</v>
      </c>
      <c r="E3222" s="8">
        <v>6175</v>
      </c>
    </row>
    <row r="3223" spans="1:5" ht="110.25" hidden="1" x14ac:dyDescent="0.25">
      <c r="A3223" s="5" t="s">
        <v>10</v>
      </c>
      <c r="B3223" s="5">
        <v>8773</v>
      </c>
      <c r="C3223" s="6" t="s">
        <v>3262</v>
      </c>
      <c r="D3223" s="7" t="s">
        <v>1181</v>
      </c>
      <c r="E3223" s="8">
        <v>546881</v>
      </c>
    </row>
    <row r="3224" spans="1:5" ht="94.5" hidden="1" x14ac:dyDescent="0.25">
      <c r="A3224" s="5" t="s">
        <v>10</v>
      </c>
      <c r="B3224" s="5">
        <v>8774</v>
      </c>
      <c r="C3224" s="6" t="s">
        <v>3263</v>
      </c>
      <c r="D3224" s="7" t="s">
        <v>1181</v>
      </c>
      <c r="E3224" s="8">
        <v>402381</v>
      </c>
    </row>
    <row r="3225" spans="1:5" ht="47.25" hidden="1" x14ac:dyDescent="0.25">
      <c r="A3225" s="5" t="s">
        <v>10</v>
      </c>
      <c r="B3225" s="5">
        <v>8775</v>
      </c>
      <c r="C3225" s="6" t="s">
        <v>3264</v>
      </c>
      <c r="D3225" s="7" t="s">
        <v>1181</v>
      </c>
      <c r="E3225" s="8">
        <v>42725</v>
      </c>
    </row>
    <row r="3226" spans="1:5" ht="63" hidden="1" x14ac:dyDescent="0.25">
      <c r="A3226" s="5" t="s">
        <v>10</v>
      </c>
      <c r="B3226" s="5">
        <v>8776</v>
      </c>
      <c r="C3226" s="6" t="s">
        <v>3265</v>
      </c>
      <c r="D3226" s="7" t="s">
        <v>19</v>
      </c>
      <c r="E3226" s="8">
        <v>18446</v>
      </c>
    </row>
    <row r="3227" spans="1:5" ht="47.25" hidden="1" x14ac:dyDescent="0.25">
      <c r="A3227" s="5" t="s">
        <v>10</v>
      </c>
      <c r="B3227" s="5">
        <v>8777</v>
      </c>
      <c r="C3227" s="6" t="s">
        <v>3266</v>
      </c>
      <c r="D3227" s="7" t="s">
        <v>1</v>
      </c>
      <c r="E3227" s="8">
        <v>145677</v>
      </c>
    </row>
    <row r="3228" spans="1:5" ht="47.25" hidden="1" x14ac:dyDescent="0.25">
      <c r="A3228" s="5" t="s">
        <v>10</v>
      </c>
      <c r="B3228" s="5">
        <v>8778</v>
      </c>
      <c r="C3228" s="6" t="s">
        <v>3267</v>
      </c>
      <c r="D3228" s="7" t="s">
        <v>1</v>
      </c>
      <c r="E3228" s="8">
        <v>166076</v>
      </c>
    </row>
    <row r="3229" spans="1:5" ht="15.75" hidden="1" x14ac:dyDescent="0.25">
      <c r="A3229" s="5" t="s">
        <v>10</v>
      </c>
      <c r="B3229" s="5">
        <v>8779</v>
      </c>
      <c r="C3229" s="6" t="s">
        <v>3268</v>
      </c>
      <c r="D3229" s="7" t="s">
        <v>1</v>
      </c>
      <c r="E3229" s="8">
        <v>13267</v>
      </c>
    </row>
    <row r="3230" spans="1:5" ht="31.5" hidden="1" x14ac:dyDescent="0.25">
      <c r="A3230" s="5" t="s">
        <v>10</v>
      </c>
      <c r="B3230" s="5">
        <v>8780</v>
      </c>
      <c r="C3230" s="6" t="s">
        <v>3269</v>
      </c>
      <c r="D3230" s="7" t="s">
        <v>0</v>
      </c>
      <c r="E3230" s="8">
        <v>52385</v>
      </c>
    </row>
    <row r="3231" spans="1:5" ht="15.75" hidden="1" x14ac:dyDescent="0.25">
      <c r="A3231" s="5" t="s">
        <v>10</v>
      </c>
      <c r="B3231" s="5">
        <v>8781</v>
      </c>
      <c r="C3231" s="6" t="s">
        <v>3270</v>
      </c>
      <c r="D3231" s="7" t="s">
        <v>22</v>
      </c>
      <c r="E3231" s="8">
        <v>2045504</v>
      </c>
    </row>
    <row r="3232" spans="1:5" ht="31.5" hidden="1" x14ac:dyDescent="0.25">
      <c r="A3232" s="5" t="s">
        <v>10</v>
      </c>
      <c r="B3232" s="5">
        <v>8782</v>
      </c>
      <c r="C3232" s="6" t="s">
        <v>3271</v>
      </c>
      <c r="D3232" s="7" t="s">
        <v>22</v>
      </c>
      <c r="E3232" s="8">
        <v>82723</v>
      </c>
    </row>
    <row r="3233" spans="1:5" ht="63" hidden="1" x14ac:dyDescent="0.25">
      <c r="A3233" s="5" t="s">
        <v>10</v>
      </c>
      <c r="B3233" s="5">
        <v>8783</v>
      </c>
      <c r="C3233" s="6" t="s">
        <v>3272</v>
      </c>
      <c r="D3233" s="7" t="s">
        <v>1</v>
      </c>
      <c r="E3233" s="8">
        <v>171440</v>
      </c>
    </row>
    <row r="3234" spans="1:5" ht="63" hidden="1" x14ac:dyDescent="0.25">
      <c r="A3234" s="5" t="s">
        <v>10</v>
      </c>
      <c r="B3234" s="5">
        <v>8785</v>
      </c>
      <c r="C3234" s="6" t="s">
        <v>3273</v>
      </c>
      <c r="D3234" s="7" t="s">
        <v>22</v>
      </c>
      <c r="E3234" s="8">
        <v>367506</v>
      </c>
    </row>
    <row r="3235" spans="1:5" ht="47.25" hidden="1" x14ac:dyDescent="0.25">
      <c r="A3235" s="5" t="s">
        <v>10</v>
      </c>
      <c r="B3235" s="5">
        <v>8786</v>
      </c>
      <c r="C3235" s="6" t="s">
        <v>3274</v>
      </c>
      <c r="D3235" s="7" t="s">
        <v>22</v>
      </c>
      <c r="E3235" s="8">
        <v>778859</v>
      </c>
    </row>
    <row r="3236" spans="1:5" ht="78.75" hidden="1" x14ac:dyDescent="0.25">
      <c r="A3236" s="5" t="s">
        <v>10</v>
      </c>
      <c r="B3236" s="5">
        <v>8787</v>
      </c>
      <c r="C3236" s="6" t="s">
        <v>3275</v>
      </c>
      <c r="D3236" s="7" t="s">
        <v>22</v>
      </c>
      <c r="E3236" s="8">
        <v>2124488</v>
      </c>
    </row>
    <row r="3237" spans="1:5" ht="78.75" hidden="1" x14ac:dyDescent="0.25">
      <c r="A3237" s="5" t="s">
        <v>10</v>
      </c>
      <c r="B3237" s="5">
        <v>8788</v>
      </c>
      <c r="C3237" s="6" t="s">
        <v>3276</v>
      </c>
      <c r="D3237" s="7" t="s">
        <v>22</v>
      </c>
      <c r="E3237" s="8">
        <v>2124488</v>
      </c>
    </row>
    <row r="3238" spans="1:5" ht="31.5" hidden="1" x14ac:dyDescent="0.25">
      <c r="A3238" s="5" t="s">
        <v>10</v>
      </c>
      <c r="B3238" s="5">
        <v>8789</v>
      </c>
      <c r="C3238" s="6" t="s">
        <v>3277</v>
      </c>
      <c r="D3238" s="7" t="s">
        <v>0</v>
      </c>
      <c r="E3238" s="8">
        <v>269829</v>
      </c>
    </row>
    <row r="3239" spans="1:5" ht="15.75" hidden="1" x14ac:dyDescent="0.25">
      <c r="A3239" s="5" t="s">
        <v>10</v>
      </c>
      <c r="B3239" s="5">
        <v>8790</v>
      </c>
      <c r="C3239" s="6" t="s">
        <v>3278</v>
      </c>
      <c r="D3239" s="7" t="s">
        <v>0</v>
      </c>
      <c r="E3239" s="8">
        <v>1485829</v>
      </c>
    </row>
    <row r="3240" spans="1:5" ht="31.5" hidden="1" x14ac:dyDescent="0.25">
      <c r="A3240" s="5" t="s">
        <v>10</v>
      </c>
      <c r="B3240" s="5">
        <v>8791</v>
      </c>
      <c r="C3240" s="6" t="s">
        <v>3279</v>
      </c>
      <c r="D3240" s="7" t="s">
        <v>19</v>
      </c>
      <c r="E3240" s="8">
        <v>624777</v>
      </c>
    </row>
    <row r="3241" spans="1:5" ht="31.5" hidden="1" x14ac:dyDescent="0.25">
      <c r="A3241" s="5" t="s">
        <v>10</v>
      </c>
      <c r="B3241" s="5">
        <v>8792</v>
      </c>
      <c r="C3241" s="6" t="s">
        <v>3280</v>
      </c>
      <c r="D3241" s="7" t="s">
        <v>19</v>
      </c>
      <c r="E3241" s="8">
        <v>146326</v>
      </c>
    </row>
    <row r="3242" spans="1:5" ht="15.75" hidden="1" x14ac:dyDescent="0.25">
      <c r="A3242" s="5" t="s">
        <v>10</v>
      </c>
      <c r="B3242" s="5">
        <v>8793</v>
      </c>
      <c r="C3242" s="6" t="s">
        <v>3281</v>
      </c>
      <c r="D3242" s="7" t="s">
        <v>22</v>
      </c>
      <c r="E3242" s="8">
        <v>160216</v>
      </c>
    </row>
    <row r="3243" spans="1:5" ht="31.5" hidden="1" x14ac:dyDescent="0.25">
      <c r="A3243" s="5" t="s">
        <v>10</v>
      </c>
      <c r="B3243" s="5">
        <v>8794</v>
      </c>
      <c r="C3243" s="6" t="s">
        <v>3282</v>
      </c>
      <c r="D3243" s="7" t="s">
        <v>22</v>
      </c>
      <c r="E3243" s="8">
        <v>138916</v>
      </c>
    </row>
    <row r="3244" spans="1:5" ht="31.5" hidden="1" x14ac:dyDescent="0.25">
      <c r="A3244" s="5" t="s">
        <v>10</v>
      </c>
      <c r="B3244" s="5">
        <v>8799</v>
      </c>
      <c r="C3244" s="6" t="s">
        <v>3283</v>
      </c>
      <c r="D3244" s="7" t="s">
        <v>22</v>
      </c>
      <c r="E3244" s="8">
        <v>357351</v>
      </c>
    </row>
    <row r="3245" spans="1:5" ht="63" hidden="1" x14ac:dyDescent="0.25">
      <c r="A3245" s="5" t="s">
        <v>10</v>
      </c>
      <c r="B3245" s="5">
        <v>8827</v>
      </c>
      <c r="C3245" s="6" t="s">
        <v>3284</v>
      </c>
      <c r="D3245" s="7" t="s">
        <v>1</v>
      </c>
      <c r="E3245" s="8">
        <v>62589</v>
      </c>
    </row>
    <row r="3246" spans="1:5" ht="31.5" hidden="1" x14ac:dyDescent="0.25">
      <c r="A3246" s="5" t="s">
        <v>10</v>
      </c>
      <c r="B3246" s="5">
        <v>8830</v>
      </c>
      <c r="C3246" s="6" t="s">
        <v>3285</v>
      </c>
      <c r="D3246" s="7" t="s">
        <v>1</v>
      </c>
      <c r="E3246" s="8">
        <v>25075</v>
      </c>
    </row>
    <row r="3247" spans="1:5" ht="31.5" hidden="1" x14ac:dyDescent="0.25">
      <c r="A3247" s="5" t="s">
        <v>10</v>
      </c>
      <c r="B3247" s="5">
        <v>8831</v>
      </c>
      <c r="C3247" s="6" t="s">
        <v>3286</v>
      </c>
      <c r="D3247" s="7" t="s">
        <v>1</v>
      </c>
      <c r="E3247" s="8">
        <v>22180</v>
      </c>
    </row>
    <row r="3248" spans="1:5" ht="31.5" hidden="1" x14ac:dyDescent="0.25">
      <c r="A3248" s="5" t="s">
        <v>10</v>
      </c>
      <c r="B3248" s="5">
        <v>8832</v>
      </c>
      <c r="C3248" s="6" t="s">
        <v>3287</v>
      </c>
      <c r="D3248" s="7" t="s">
        <v>1</v>
      </c>
      <c r="E3248" s="8">
        <v>7417</v>
      </c>
    </row>
    <row r="3249" spans="1:5" ht="31.5" hidden="1" x14ac:dyDescent="0.25">
      <c r="A3249" s="5" t="s">
        <v>10</v>
      </c>
      <c r="B3249" s="5">
        <v>8833</v>
      </c>
      <c r="C3249" s="6" t="s">
        <v>3288</v>
      </c>
      <c r="D3249" s="7" t="s">
        <v>1</v>
      </c>
      <c r="E3249" s="8">
        <v>9308</v>
      </c>
    </row>
    <row r="3250" spans="1:5" ht="31.5" hidden="1" x14ac:dyDescent="0.25">
      <c r="A3250" s="5" t="s">
        <v>10</v>
      </c>
      <c r="B3250" s="5">
        <v>8834</v>
      </c>
      <c r="C3250" s="6" t="s">
        <v>3289</v>
      </c>
      <c r="D3250" s="7" t="s">
        <v>1</v>
      </c>
      <c r="E3250" s="8">
        <v>6265</v>
      </c>
    </row>
    <row r="3251" spans="1:5" ht="31.5" hidden="1" x14ac:dyDescent="0.25">
      <c r="A3251" s="5" t="s">
        <v>10</v>
      </c>
      <c r="B3251" s="5">
        <v>8835</v>
      </c>
      <c r="C3251" s="6" t="s">
        <v>3290</v>
      </c>
      <c r="D3251" s="7" t="s">
        <v>1</v>
      </c>
      <c r="E3251" s="8">
        <v>7444</v>
      </c>
    </row>
    <row r="3252" spans="1:5" ht="63" hidden="1" x14ac:dyDescent="0.25">
      <c r="A3252" s="5" t="s">
        <v>10</v>
      </c>
      <c r="B3252" s="5">
        <v>8893</v>
      </c>
      <c r="C3252" s="6" t="s">
        <v>3291</v>
      </c>
      <c r="D3252" s="7" t="s">
        <v>22</v>
      </c>
      <c r="E3252" s="8">
        <v>1669737</v>
      </c>
    </row>
    <row r="3253" spans="1:5" ht="31.5" hidden="1" x14ac:dyDescent="0.25">
      <c r="A3253" s="5" t="s">
        <v>10</v>
      </c>
      <c r="B3253" s="5">
        <v>8904</v>
      </c>
      <c r="C3253" s="6" t="s">
        <v>3292</v>
      </c>
      <c r="D3253" s="7" t="s">
        <v>19</v>
      </c>
      <c r="E3253" s="8">
        <v>433177</v>
      </c>
    </row>
    <row r="3254" spans="1:5" ht="31.5" hidden="1" x14ac:dyDescent="0.25">
      <c r="A3254" s="5" t="s">
        <v>10</v>
      </c>
      <c r="B3254" s="5">
        <v>8920</v>
      </c>
      <c r="C3254" s="6" t="s">
        <v>3293</v>
      </c>
      <c r="D3254" s="7" t="s">
        <v>22</v>
      </c>
      <c r="E3254" s="8">
        <v>1606000</v>
      </c>
    </row>
    <row r="3255" spans="1:5" ht="31.5" hidden="1" x14ac:dyDescent="0.25">
      <c r="A3255" s="5" t="s">
        <v>10</v>
      </c>
      <c r="B3255" s="5">
        <v>8926</v>
      </c>
      <c r="C3255" s="6" t="s">
        <v>3294</v>
      </c>
      <c r="D3255" s="7" t="s">
        <v>22</v>
      </c>
      <c r="E3255" s="8">
        <v>484733</v>
      </c>
    </row>
    <row r="3256" spans="1:5" ht="31.5" hidden="1" x14ac:dyDescent="0.25">
      <c r="A3256" s="5" t="s">
        <v>10</v>
      </c>
      <c r="B3256" s="5">
        <v>8946</v>
      </c>
      <c r="C3256" s="6" t="s">
        <v>3295</v>
      </c>
      <c r="D3256" s="7" t="s">
        <v>22</v>
      </c>
      <c r="E3256" s="8">
        <v>407258</v>
      </c>
    </row>
    <row r="3257" spans="1:5" ht="31.5" hidden="1" x14ac:dyDescent="0.25">
      <c r="A3257" s="5" t="s">
        <v>10</v>
      </c>
      <c r="B3257" s="5">
        <v>8951</v>
      </c>
      <c r="C3257" s="6" t="s">
        <v>3296</v>
      </c>
      <c r="D3257" s="7" t="s">
        <v>22</v>
      </c>
      <c r="E3257" s="8">
        <v>428082</v>
      </c>
    </row>
    <row r="3258" spans="1:5" ht="47.25" hidden="1" x14ac:dyDescent="0.25">
      <c r="A3258" s="5" t="s">
        <v>10</v>
      </c>
      <c r="B3258" s="5">
        <v>8953</v>
      </c>
      <c r="C3258" s="6" t="s">
        <v>3297</v>
      </c>
      <c r="D3258" s="7" t="s">
        <v>19</v>
      </c>
      <c r="E3258" s="8">
        <v>263312</v>
      </c>
    </row>
    <row r="3259" spans="1:5" ht="47.25" hidden="1" x14ac:dyDescent="0.25">
      <c r="A3259" s="5" t="s">
        <v>10</v>
      </c>
      <c r="B3259" s="5">
        <v>8955</v>
      </c>
      <c r="C3259" s="6" t="s">
        <v>3298</v>
      </c>
      <c r="D3259" s="7" t="s">
        <v>19</v>
      </c>
      <c r="E3259" s="8">
        <v>236971</v>
      </c>
    </row>
    <row r="3260" spans="1:5" ht="47.25" hidden="1" x14ac:dyDescent="0.25">
      <c r="A3260" s="5" t="s">
        <v>10</v>
      </c>
      <c r="B3260" s="5">
        <v>8958</v>
      </c>
      <c r="C3260" s="6" t="s">
        <v>3299</v>
      </c>
      <c r="D3260" s="7" t="s">
        <v>1</v>
      </c>
      <c r="E3260" s="8">
        <v>66490</v>
      </c>
    </row>
    <row r="3261" spans="1:5" ht="15.75" hidden="1" x14ac:dyDescent="0.25">
      <c r="A3261" s="5" t="s">
        <v>10</v>
      </c>
      <c r="B3261" s="5">
        <v>8960</v>
      </c>
      <c r="C3261" s="6" t="s">
        <v>3300</v>
      </c>
      <c r="D3261" s="7" t="s">
        <v>1181</v>
      </c>
      <c r="E3261" s="8">
        <v>58013</v>
      </c>
    </row>
    <row r="3262" spans="1:5" ht="47.25" hidden="1" x14ac:dyDescent="0.25">
      <c r="A3262" s="5" t="s">
        <v>10</v>
      </c>
      <c r="B3262" s="5">
        <v>8961</v>
      </c>
      <c r="C3262" s="6" t="s">
        <v>3301</v>
      </c>
      <c r="D3262" s="7" t="s">
        <v>1181</v>
      </c>
      <c r="E3262" s="8">
        <v>37139</v>
      </c>
    </row>
    <row r="3263" spans="1:5" ht="31.5" hidden="1" x14ac:dyDescent="0.25">
      <c r="A3263" s="5" t="s">
        <v>10</v>
      </c>
      <c r="B3263" s="5">
        <v>8962</v>
      </c>
      <c r="C3263" s="6" t="s">
        <v>3302</v>
      </c>
      <c r="D3263" s="7" t="s">
        <v>1181</v>
      </c>
      <c r="E3263" s="8">
        <v>6995</v>
      </c>
    </row>
    <row r="3264" spans="1:5" ht="15.75" hidden="1" x14ac:dyDescent="0.25">
      <c r="A3264" s="5" t="s">
        <v>10</v>
      </c>
      <c r="B3264" s="5">
        <v>8963</v>
      </c>
      <c r="C3264" s="6" t="s">
        <v>3303</v>
      </c>
      <c r="D3264" s="7" t="s">
        <v>1181</v>
      </c>
      <c r="E3264" s="8">
        <v>3000</v>
      </c>
    </row>
    <row r="3265" spans="1:5" ht="63" hidden="1" x14ac:dyDescent="0.25">
      <c r="A3265" s="5" t="s">
        <v>10</v>
      </c>
      <c r="B3265" s="5">
        <v>8964</v>
      </c>
      <c r="C3265" s="6" t="s">
        <v>3304</v>
      </c>
      <c r="D3265" s="7" t="s">
        <v>1181</v>
      </c>
      <c r="E3265" s="8">
        <v>442856</v>
      </c>
    </row>
    <row r="3266" spans="1:5" ht="47.25" hidden="1" x14ac:dyDescent="0.25">
      <c r="A3266" s="5" t="s">
        <v>10</v>
      </c>
      <c r="B3266" s="5">
        <v>8965</v>
      </c>
      <c r="C3266" s="6" t="s">
        <v>3305</v>
      </c>
      <c r="D3266" s="7" t="s">
        <v>0</v>
      </c>
      <c r="E3266" s="8">
        <v>214200</v>
      </c>
    </row>
    <row r="3267" spans="1:5" ht="15.75" hidden="1" x14ac:dyDescent="0.25">
      <c r="A3267" s="5" t="s">
        <v>10</v>
      </c>
      <c r="B3267" s="5">
        <v>8966</v>
      </c>
      <c r="C3267" s="6" t="s">
        <v>3306</v>
      </c>
      <c r="D3267" s="7" t="s">
        <v>1181</v>
      </c>
      <c r="E3267" s="8">
        <v>29100</v>
      </c>
    </row>
    <row r="3268" spans="1:5" ht="47.25" hidden="1" x14ac:dyDescent="0.25">
      <c r="A3268" s="5" t="s">
        <v>10</v>
      </c>
      <c r="B3268" s="5">
        <v>8967</v>
      </c>
      <c r="C3268" s="6" t="s">
        <v>3307</v>
      </c>
      <c r="D3268" s="7" t="s">
        <v>22</v>
      </c>
      <c r="E3268" s="8">
        <v>460560</v>
      </c>
    </row>
    <row r="3269" spans="1:5" ht="31.5" hidden="1" x14ac:dyDescent="0.25">
      <c r="A3269" s="5" t="s">
        <v>10</v>
      </c>
      <c r="B3269" s="5">
        <v>8968</v>
      </c>
      <c r="C3269" s="6" t="s">
        <v>3308</v>
      </c>
      <c r="D3269" s="7" t="s">
        <v>22</v>
      </c>
      <c r="E3269" s="8">
        <v>11355239</v>
      </c>
    </row>
    <row r="3270" spans="1:5" ht="31.5" x14ac:dyDescent="0.25">
      <c r="A3270" s="5" t="s">
        <v>10</v>
      </c>
      <c r="B3270" s="5">
        <v>8969</v>
      </c>
      <c r="C3270" s="6" t="s">
        <v>3309</v>
      </c>
      <c r="D3270" s="7" t="s">
        <v>19</v>
      </c>
      <c r="E3270" s="8">
        <v>825708</v>
      </c>
    </row>
    <row r="3271" spans="1:5" ht="31.5" hidden="1" x14ac:dyDescent="0.25">
      <c r="A3271" s="5" t="s">
        <v>10</v>
      </c>
      <c r="B3271" s="5">
        <v>8970</v>
      </c>
      <c r="C3271" s="6" t="s">
        <v>3310</v>
      </c>
      <c r="D3271" s="7" t="s">
        <v>22</v>
      </c>
      <c r="E3271" s="8">
        <v>224516</v>
      </c>
    </row>
    <row r="3272" spans="1:5" ht="63" hidden="1" x14ac:dyDescent="0.25">
      <c r="A3272" s="5" t="s">
        <v>10</v>
      </c>
      <c r="B3272" s="5">
        <v>8971</v>
      </c>
      <c r="C3272" s="6" t="s">
        <v>3311</v>
      </c>
      <c r="D3272" s="7" t="s">
        <v>1</v>
      </c>
      <c r="E3272" s="8">
        <v>5730</v>
      </c>
    </row>
    <row r="3273" spans="1:5" ht="9.75" hidden="1" customHeight="1" x14ac:dyDescent="0.25">
      <c r="A3273" s="1" t="s">
        <v>12</v>
      </c>
      <c r="B3273" s="1" t="s">
        <v>4</v>
      </c>
      <c r="C3273" s="2" t="s">
        <v>13</v>
      </c>
      <c r="D3273" s="3" t="s">
        <v>6</v>
      </c>
      <c r="E3273" s="4" t="s">
        <v>14</v>
      </c>
    </row>
    <row r="3274" spans="1:5" ht="15.75" hidden="1" x14ac:dyDescent="0.25">
      <c r="A3274" s="9" t="s">
        <v>3312</v>
      </c>
      <c r="B3274" s="9">
        <v>322</v>
      </c>
      <c r="C3274" s="10" t="s">
        <v>3313</v>
      </c>
      <c r="D3274" s="11" t="s">
        <v>0</v>
      </c>
      <c r="E3274" s="12">
        <v>348432</v>
      </c>
    </row>
    <row r="3275" spans="1:5" ht="15.75" hidden="1" x14ac:dyDescent="0.25">
      <c r="A3275" s="9" t="s">
        <v>3312</v>
      </c>
      <c r="B3275" s="9">
        <v>323</v>
      </c>
      <c r="C3275" s="10" t="s">
        <v>3314</v>
      </c>
      <c r="D3275" s="11" t="s">
        <v>0</v>
      </c>
      <c r="E3275" s="12">
        <v>369852</v>
      </c>
    </row>
    <row r="3276" spans="1:5" ht="15.75" hidden="1" x14ac:dyDescent="0.25">
      <c r="A3276" s="9" t="s">
        <v>3312</v>
      </c>
      <c r="B3276" s="9">
        <v>324</v>
      </c>
      <c r="C3276" s="10" t="s">
        <v>3315</v>
      </c>
      <c r="D3276" s="11" t="s">
        <v>0</v>
      </c>
      <c r="E3276" s="12">
        <v>385560</v>
      </c>
    </row>
    <row r="3277" spans="1:5" ht="15.75" hidden="1" x14ac:dyDescent="0.25">
      <c r="A3277" s="9" t="s">
        <v>3312</v>
      </c>
      <c r="B3277" s="9">
        <v>325</v>
      </c>
      <c r="C3277" s="10" t="s">
        <v>3316</v>
      </c>
      <c r="D3277" s="11" t="s">
        <v>0</v>
      </c>
      <c r="E3277" s="12">
        <v>398650</v>
      </c>
    </row>
    <row r="3278" spans="1:5" ht="15.75" hidden="1" x14ac:dyDescent="0.25">
      <c r="A3278" s="9" t="s">
        <v>3312</v>
      </c>
      <c r="B3278" s="9">
        <v>326</v>
      </c>
      <c r="C3278" s="10" t="s">
        <v>3317</v>
      </c>
      <c r="D3278" s="11" t="s">
        <v>0</v>
      </c>
      <c r="E3278" s="12">
        <v>410550</v>
      </c>
    </row>
    <row r="3279" spans="1:5" ht="15.75" hidden="1" x14ac:dyDescent="0.25">
      <c r="A3279" s="9" t="s">
        <v>3312</v>
      </c>
      <c r="B3279" s="9">
        <v>328</v>
      </c>
      <c r="C3279" s="10" t="s">
        <v>3318</v>
      </c>
      <c r="D3279" s="11" t="s">
        <v>0</v>
      </c>
      <c r="E3279" s="12">
        <v>436135</v>
      </c>
    </row>
    <row r="3280" spans="1:5" ht="15.75" hidden="1" x14ac:dyDescent="0.25">
      <c r="A3280" s="9" t="s">
        <v>3312</v>
      </c>
      <c r="B3280" s="9">
        <v>333</v>
      </c>
      <c r="C3280" s="10" t="s">
        <v>3319</v>
      </c>
      <c r="D3280" s="11" t="s">
        <v>0</v>
      </c>
      <c r="E3280" s="12">
        <v>398412</v>
      </c>
    </row>
    <row r="3281" spans="1:5" ht="15.75" hidden="1" x14ac:dyDescent="0.25">
      <c r="A3281" s="9" t="s">
        <v>3312</v>
      </c>
      <c r="B3281" s="9">
        <v>366</v>
      </c>
      <c r="C3281" s="10" t="s">
        <v>3320</v>
      </c>
      <c r="D3281" s="11" t="s">
        <v>0</v>
      </c>
      <c r="E3281" s="12">
        <v>431613</v>
      </c>
    </row>
    <row r="3282" spans="1:5" ht="15.75" hidden="1" x14ac:dyDescent="0.25">
      <c r="A3282" s="9" t="s">
        <v>3312</v>
      </c>
      <c r="B3282" s="9">
        <v>1505</v>
      </c>
      <c r="C3282" s="10" t="s">
        <v>3321</v>
      </c>
      <c r="D3282" s="11" t="s">
        <v>3</v>
      </c>
      <c r="E3282" s="12">
        <v>128481</v>
      </c>
    </row>
    <row r="3283" spans="1:5" ht="15.75" hidden="1" x14ac:dyDescent="0.25">
      <c r="A3283" s="9" t="s">
        <v>3312</v>
      </c>
      <c r="B3283" s="9">
        <v>1512</v>
      </c>
      <c r="C3283" s="10" t="s">
        <v>3322</v>
      </c>
      <c r="D3283" s="11" t="s">
        <v>1</v>
      </c>
      <c r="E3283" s="12">
        <v>7000</v>
      </c>
    </row>
    <row r="3284" spans="1:5" ht="15.75" hidden="1" x14ac:dyDescent="0.25">
      <c r="A3284" s="9" t="s">
        <v>3312</v>
      </c>
      <c r="B3284" s="9">
        <v>1515</v>
      </c>
      <c r="C3284" s="10" t="s">
        <v>3323</v>
      </c>
      <c r="D3284" s="11" t="s">
        <v>3324</v>
      </c>
      <c r="E3284" s="12">
        <v>321</v>
      </c>
    </row>
    <row r="3285" spans="1:5" ht="15.75" hidden="1" x14ac:dyDescent="0.25">
      <c r="A3285" s="9" t="s">
        <v>3312</v>
      </c>
      <c r="B3285" s="9">
        <v>1794</v>
      </c>
      <c r="C3285" s="10" t="s">
        <v>3325</v>
      </c>
      <c r="D3285" s="11" t="s">
        <v>368</v>
      </c>
      <c r="E3285" s="12">
        <v>4284</v>
      </c>
    </row>
    <row r="3286" spans="1:5" ht="15.75" hidden="1" x14ac:dyDescent="0.25">
      <c r="A3286" s="9" t="s">
        <v>3312</v>
      </c>
      <c r="B3286" s="9">
        <v>2273</v>
      </c>
      <c r="C3286" s="10" t="s">
        <v>3326</v>
      </c>
      <c r="D3286" s="11" t="s">
        <v>22</v>
      </c>
      <c r="E3286" s="12">
        <v>558</v>
      </c>
    </row>
    <row r="3287" spans="1:5" ht="15.75" hidden="1" x14ac:dyDescent="0.25">
      <c r="A3287" s="9" t="s">
        <v>3312</v>
      </c>
      <c r="B3287" s="9">
        <v>2307</v>
      </c>
      <c r="C3287" s="10" t="s">
        <v>3327</v>
      </c>
      <c r="D3287" s="11" t="s">
        <v>0</v>
      </c>
      <c r="E3287" s="12">
        <v>35105</v>
      </c>
    </row>
    <row r="3288" spans="1:5" ht="15.75" hidden="1" x14ac:dyDescent="0.25">
      <c r="A3288" s="9" t="s">
        <v>3312</v>
      </c>
      <c r="B3288" s="9">
        <v>2308</v>
      </c>
      <c r="C3288" s="10" t="s">
        <v>3328</v>
      </c>
      <c r="D3288" s="11" t="s">
        <v>0</v>
      </c>
      <c r="E3288" s="12">
        <v>107100</v>
      </c>
    </row>
    <row r="3289" spans="1:5" ht="15.75" hidden="1" x14ac:dyDescent="0.25">
      <c r="A3289" s="9" t="s">
        <v>3312</v>
      </c>
      <c r="B3289" s="9">
        <v>2551</v>
      </c>
      <c r="C3289" s="10" t="s">
        <v>3329</v>
      </c>
      <c r="D3289" s="11" t="s">
        <v>22</v>
      </c>
      <c r="E3289" s="12">
        <v>113050</v>
      </c>
    </row>
    <row r="3290" spans="1:5" ht="15.75" hidden="1" x14ac:dyDescent="0.25">
      <c r="A3290" s="9" t="s">
        <v>3312</v>
      </c>
      <c r="B3290" s="9">
        <v>2798</v>
      </c>
      <c r="C3290" s="10" t="s">
        <v>3330</v>
      </c>
      <c r="D3290" s="11" t="s">
        <v>22</v>
      </c>
      <c r="E3290" s="12">
        <v>380</v>
      </c>
    </row>
    <row r="3291" spans="1:5" ht="15.75" hidden="1" x14ac:dyDescent="0.25">
      <c r="A3291" s="9" t="s">
        <v>3312</v>
      </c>
      <c r="B3291" s="9">
        <v>2910</v>
      </c>
      <c r="C3291" s="10" t="s">
        <v>3331</v>
      </c>
      <c r="D3291" s="11" t="s">
        <v>0</v>
      </c>
      <c r="E3291" s="12">
        <v>5950</v>
      </c>
    </row>
    <row r="3292" spans="1:5" ht="15.75" hidden="1" x14ac:dyDescent="0.25">
      <c r="A3292" s="9" t="s">
        <v>3312</v>
      </c>
      <c r="B3292" s="9">
        <v>3386</v>
      </c>
      <c r="C3292" s="10" t="s">
        <v>3332</v>
      </c>
      <c r="D3292" s="11" t="s">
        <v>1770</v>
      </c>
      <c r="E3292" s="12">
        <v>5712</v>
      </c>
    </row>
    <row r="3293" spans="1:5" ht="15.75" hidden="1" x14ac:dyDescent="0.25">
      <c r="A3293" s="9" t="s">
        <v>3312</v>
      </c>
      <c r="B3293" s="9">
        <v>3995</v>
      </c>
      <c r="C3293" s="10" t="s">
        <v>3333</v>
      </c>
      <c r="D3293" s="11" t="s">
        <v>1</v>
      </c>
      <c r="E3293" s="12">
        <v>23001</v>
      </c>
    </row>
    <row r="3294" spans="1:5" ht="15.75" hidden="1" x14ac:dyDescent="0.25">
      <c r="A3294" s="9" t="s">
        <v>3312</v>
      </c>
      <c r="B3294" s="9">
        <v>4513</v>
      </c>
      <c r="C3294" s="10" t="s">
        <v>3334</v>
      </c>
      <c r="D3294" s="11" t="s">
        <v>19</v>
      </c>
      <c r="E3294" s="12">
        <v>9962</v>
      </c>
    </row>
    <row r="3295" spans="1:5" ht="15.75" hidden="1" x14ac:dyDescent="0.25">
      <c r="A3295" s="9" t="s">
        <v>3312</v>
      </c>
      <c r="B3295" s="9">
        <v>4514</v>
      </c>
      <c r="C3295" s="10" t="s">
        <v>3335</v>
      </c>
      <c r="D3295" s="11" t="s">
        <v>19</v>
      </c>
      <c r="E3295" s="12">
        <v>17150</v>
      </c>
    </row>
    <row r="3296" spans="1:5" ht="15.75" hidden="1" x14ac:dyDescent="0.25">
      <c r="A3296" s="9" t="s">
        <v>3312</v>
      </c>
      <c r="B3296" s="9">
        <v>4520</v>
      </c>
      <c r="C3296" s="10" t="s">
        <v>3336</v>
      </c>
      <c r="D3296" s="11" t="s">
        <v>19</v>
      </c>
      <c r="E3296" s="12">
        <v>13308</v>
      </c>
    </row>
    <row r="3297" spans="1:5" ht="15.75" hidden="1" x14ac:dyDescent="0.25">
      <c r="A3297" s="9" t="s">
        <v>3312</v>
      </c>
      <c r="B3297" s="9">
        <v>4521</v>
      </c>
      <c r="C3297" s="10" t="s">
        <v>3337</v>
      </c>
      <c r="D3297" s="11" t="s">
        <v>19</v>
      </c>
      <c r="E3297" s="12">
        <v>16488</v>
      </c>
    </row>
    <row r="3298" spans="1:5" ht="15.75" hidden="1" x14ac:dyDescent="0.25">
      <c r="A3298" s="9" t="s">
        <v>3312</v>
      </c>
      <c r="B3298" s="9">
        <v>4594</v>
      </c>
      <c r="C3298" s="10" t="s">
        <v>3338</v>
      </c>
      <c r="D3298" s="11" t="s">
        <v>22</v>
      </c>
      <c r="E3298" s="12">
        <v>28427</v>
      </c>
    </row>
    <row r="3299" spans="1:5" ht="15.75" hidden="1" x14ac:dyDescent="0.25">
      <c r="A3299" s="9" t="s">
        <v>3312</v>
      </c>
      <c r="B3299" s="9">
        <v>4596</v>
      </c>
      <c r="C3299" s="10" t="s">
        <v>3339</v>
      </c>
      <c r="D3299" s="11" t="s">
        <v>22</v>
      </c>
      <c r="E3299" s="12">
        <v>109773</v>
      </c>
    </row>
    <row r="3300" spans="1:5" ht="15.75" hidden="1" x14ac:dyDescent="0.25">
      <c r="A3300" s="9" t="s">
        <v>3312</v>
      </c>
      <c r="B3300" s="9">
        <v>4598</v>
      </c>
      <c r="C3300" s="10" t="s">
        <v>3340</v>
      </c>
      <c r="D3300" s="11" t="s">
        <v>22</v>
      </c>
      <c r="E3300" s="12">
        <v>807572</v>
      </c>
    </row>
    <row r="3301" spans="1:5" ht="15.75" hidden="1" x14ac:dyDescent="0.25">
      <c r="A3301" s="9" t="s">
        <v>3312</v>
      </c>
      <c r="B3301" s="9">
        <v>4600</v>
      </c>
      <c r="C3301" s="10" t="s">
        <v>3341</v>
      </c>
      <c r="D3301" s="11" t="s">
        <v>22</v>
      </c>
      <c r="E3301" s="12">
        <v>2383820</v>
      </c>
    </row>
    <row r="3302" spans="1:5" ht="15.75" hidden="1" x14ac:dyDescent="0.25">
      <c r="A3302" s="9" t="s">
        <v>3312</v>
      </c>
      <c r="B3302" s="9">
        <v>4608</v>
      </c>
      <c r="C3302" s="10" t="s">
        <v>3342</v>
      </c>
      <c r="D3302" s="11" t="s">
        <v>22</v>
      </c>
      <c r="E3302" s="12">
        <v>21420</v>
      </c>
    </row>
    <row r="3303" spans="1:5" ht="15.75" hidden="1" x14ac:dyDescent="0.25">
      <c r="A3303" s="9" t="s">
        <v>3312</v>
      </c>
      <c r="B3303" s="9">
        <v>4609</v>
      </c>
      <c r="C3303" s="10" t="s">
        <v>3343</v>
      </c>
      <c r="D3303" s="11" t="s">
        <v>22</v>
      </c>
      <c r="E3303" s="12">
        <v>36675</v>
      </c>
    </row>
    <row r="3304" spans="1:5" ht="15.75" hidden="1" x14ac:dyDescent="0.25">
      <c r="A3304" s="9" t="s">
        <v>3312</v>
      </c>
      <c r="B3304" s="9">
        <v>4610</v>
      </c>
      <c r="C3304" s="10" t="s">
        <v>3344</v>
      </c>
      <c r="D3304" s="11" t="s">
        <v>22</v>
      </c>
      <c r="E3304" s="12">
        <v>59644</v>
      </c>
    </row>
    <row r="3305" spans="1:5" ht="15.75" hidden="1" x14ac:dyDescent="0.25">
      <c r="A3305" s="9" t="s">
        <v>3312</v>
      </c>
      <c r="B3305" s="9">
        <v>4611</v>
      </c>
      <c r="C3305" s="10" t="s">
        <v>3345</v>
      </c>
      <c r="D3305" s="11" t="s">
        <v>22</v>
      </c>
      <c r="E3305" s="12">
        <v>139263</v>
      </c>
    </row>
    <row r="3306" spans="1:5" ht="15.75" hidden="1" x14ac:dyDescent="0.25">
      <c r="A3306" s="9" t="s">
        <v>3312</v>
      </c>
      <c r="B3306" s="9">
        <v>4612</v>
      </c>
      <c r="C3306" s="10" t="s">
        <v>3346</v>
      </c>
      <c r="D3306" s="11" t="s">
        <v>22</v>
      </c>
      <c r="E3306" s="12">
        <v>255857</v>
      </c>
    </row>
    <row r="3307" spans="1:5" ht="15.75" hidden="1" x14ac:dyDescent="0.25">
      <c r="A3307" s="9" t="s">
        <v>3312</v>
      </c>
      <c r="B3307" s="9">
        <v>4613</v>
      </c>
      <c r="C3307" s="10" t="s">
        <v>3347</v>
      </c>
      <c r="D3307" s="11" t="s">
        <v>22</v>
      </c>
      <c r="E3307" s="12">
        <v>457139</v>
      </c>
    </row>
    <row r="3308" spans="1:5" ht="15.75" hidden="1" x14ac:dyDescent="0.25">
      <c r="A3308" s="9" t="s">
        <v>3312</v>
      </c>
      <c r="B3308" s="9">
        <v>4614</v>
      </c>
      <c r="C3308" s="10" t="s">
        <v>3348</v>
      </c>
      <c r="D3308" s="11" t="s">
        <v>22</v>
      </c>
      <c r="E3308" s="12">
        <v>708465</v>
      </c>
    </row>
    <row r="3309" spans="1:5" ht="15.75" hidden="1" x14ac:dyDescent="0.25">
      <c r="A3309" s="9" t="s">
        <v>3312</v>
      </c>
      <c r="B3309" s="9">
        <v>4675</v>
      </c>
      <c r="C3309" s="10" t="s">
        <v>3349</v>
      </c>
      <c r="D3309" s="11" t="s">
        <v>22</v>
      </c>
      <c r="E3309" s="12">
        <v>23852</v>
      </c>
    </row>
    <row r="3310" spans="1:5" ht="15.75" hidden="1" x14ac:dyDescent="0.25">
      <c r="A3310" s="9" t="s">
        <v>3312</v>
      </c>
      <c r="B3310" s="9">
        <v>4694</v>
      </c>
      <c r="C3310" s="10" t="s">
        <v>3350</v>
      </c>
      <c r="D3310" s="11" t="s">
        <v>19</v>
      </c>
      <c r="E3310" s="12">
        <v>21275</v>
      </c>
    </row>
    <row r="3311" spans="1:5" ht="15.75" hidden="1" x14ac:dyDescent="0.25">
      <c r="A3311" s="9" t="s">
        <v>3312</v>
      </c>
      <c r="B3311" s="9">
        <v>4697</v>
      </c>
      <c r="C3311" s="10" t="s">
        <v>3351</v>
      </c>
      <c r="D3311" s="11" t="s">
        <v>19</v>
      </c>
      <c r="E3311" s="12">
        <v>35503</v>
      </c>
    </row>
    <row r="3312" spans="1:5" ht="15.75" hidden="1" x14ac:dyDescent="0.25">
      <c r="A3312" s="9" t="s">
        <v>3312</v>
      </c>
      <c r="B3312" s="9">
        <v>5038</v>
      </c>
      <c r="C3312" s="10" t="s">
        <v>3352</v>
      </c>
      <c r="D3312" s="11" t="s">
        <v>368</v>
      </c>
      <c r="E3312" s="12">
        <v>2916</v>
      </c>
    </row>
    <row r="3313" spans="1:5" ht="15.75" hidden="1" x14ac:dyDescent="0.25">
      <c r="A3313" s="9" t="s">
        <v>3312</v>
      </c>
      <c r="B3313" s="9">
        <v>5041</v>
      </c>
      <c r="C3313" s="10" t="s">
        <v>3353</v>
      </c>
      <c r="D3313" s="11" t="s">
        <v>368</v>
      </c>
      <c r="E3313" s="12">
        <v>2832</v>
      </c>
    </row>
    <row r="3314" spans="1:5" ht="15.75" hidden="1" x14ac:dyDescent="0.25">
      <c r="A3314" s="9" t="s">
        <v>3312</v>
      </c>
      <c r="B3314" s="9">
        <v>5042</v>
      </c>
      <c r="C3314" s="10" t="s">
        <v>3354</v>
      </c>
      <c r="D3314" s="11" t="s">
        <v>368</v>
      </c>
      <c r="E3314" s="12">
        <v>2832</v>
      </c>
    </row>
    <row r="3315" spans="1:5" ht="15.75" hidden="1" x14ac:dyDescent="0.25">
      <c r="A3315" s="9" t="s">
        <v>3312</v>
      </c>
      <c r="B3315" s="9">
        <v>5056</v>
      </c>
      <c r="C3315" s="10" t="s">
        <v>3355</v>
      </c>
      <c r="D3315" s="11" t="s">
        <v>0</v>
      </c>
      <c r="E3315" s="12">
        <v>408051</v>
      </c>
    </row>
    <row r="3316" spans="1:5" ht="15.75" hidden="1" x14ac:dyDescent="0.25">
      <c r="A3316" s="9" t="s">
        <v>3312</v>
      </c>
      <c r="B3316" s="9">
        <v>5115</v>
      </c>
      <c r="C3316" s="10" t="s">
        <v>3356</v>
      </c>
      <c r="D3316" s="11" t="s">
        <v>3357</v>
      </c>
      <c r="E3316" s="12">
        <v>9456</v>
      </c>
    </row>
    <row r="3317" spans="1:5" ht="15.75" hidden="1" x14ac:dyDescent="0.25">
      <c r="A3317" s="9" t="s">
        <v>3312</v>
      </c>
      <c r="B3317" s="9">
        <v>5481</v>
      </c>
      <c r="C3317" s="10" t="s">
        <v>3358</v>
      </c>
      <c r="D3317" s="11" t="s">
        <v>22</v>
      </c>
      <c r="E3317" s="12">
        <v>6438</v>
      </c>
    </row>
    <row r="3318" spans="1:5" ht="15.75" hidden="1" x14ac:dyDescent="0.25">
      <c r="A3318" s="9" t="s">
        <v>3312</v>
      </c>
      <c r="B3318" s="9">
        <v>5661</v>
      </c>
      <c r="C3318" s="10" t="s">
        <v>3359</v>
      </c>
      <c r="D3318" s="11" t="s">
        <v>3324</v>
      </c>
      <c r="E3318" s="12">
        <v>46321</v>
      </c>
    </row>
    <row r="3319" spans="1:5" ht="15.75" hidden="1" x14ac:dyDescent="0.25">
      <c r="A3319" s="9" t="s">
        <v>3312</v>
      </c>
      <c r="B3319" s="9">
        <v>5890</v>
      </c>
      <c r="C3319" s="10" t="s">
        <v>3360</v>
      </c>
      <c r="D3319" s="11" t="s">
        <v>3</v>
      </c>
      <c r="E3319" s="12">
        <v>99783</v>
      </c>
    </row>
    <row r="3320" spans="1:5" ht="15.75" hidden="1" x14ac:dyDescent="0.25">
      <c r="A3320" s="9" t="s">
        <v>3312</v>
      </c>
      <c r="B3320" s="9">
        <v>5915</v>
      </c>
      <c r="C3320" s="10" t="s">
        <v>3361</v>
      </c>
      <c r="D3320" s="11" t="s">
        <v>0</v>
      </c>
      <c r="E3320" s="12">
        <v>48790</v>
      </c>
    </row>
    <row r="3321" spans="1:5" ht="15.75" hidden="1" x14ac:dyDescent="0.25">
      <c r="A3321" s="9" t="s">
        <v>3312</v>
      </c>
      <c r="B3321" s="9">
        <v>6013</v>
      </c>
      <c r="C3321" s="10" t="s">
        <v>3362</v>
      </c>
      <c r="D3321" s="11" t="s">
        <v>3</v>
      </c>
      <c r="E3321" s="12">
        <v>184450</v>
      </c>
    </row>
    <row r="3322" spans="1:5" ht="30" hidden="1" x14ac:dyDescent="0.25">
      <c r="A3322" s="9" t="s">
        <v>3312</v>
      </c>
      <c r="B3322" s="9">
        <v>6017</v>
      </c>
      <c r="C3322" s="10" t="s">
        <v>2</v>
      </c>
      <c r="D3322" s="11" t="s">
        <v>3</v>
      </c>
      <c r="E3322" s="12">
        <v>232174</v>
      </c>
    </row>
    <row r="3323" spans="1:5" ht="15.75" hidden="1" x14ac:dyDescent="0.25">
      <c r="A3323" s="9" t="s">
        <v>3312</v>
      </c>
      <c r="B3323" s="9">
        <v>6026</v>
      </c>
      <c r="C3323" s="10" t="s">
        <v>3363</v>
      </c>
      <c r="D3323" s="11" t="s">
        <v>3</v>
      </c>
      <c r="E3323" s="12">
        <v>125583</v>
      </c>
    </row>
    <row r="3324" spans="1:5" ht="15.75" hidden="1" x14ac:dyDescent="0.25">
      <c r="A3324" s="9" t="s">
        <v>3312</v>
      </c>
      <c r="B3324" s="9">
        <v>6062</v>
      </c>
      <c r="C3324" s="10" t="s">
        <v>3364</v>
      </c>
      <c r="D3324" s="11" t="s">
        <v>3</v>
      </c>
      <c r="E3324" s="12">
        <v>78455</v>
      </c>
    </row>
    <row r="3325" spans="1:5" ht="15.75" hidden="1" x14ac:dyDescent="0.25">
      <c r="A3325" s="9" t="s">
        <v>3312</v>
      </c>
      <c r="B3325" s="9">
        <v>6072</v>
      </c>
      <c r="C3325" s="10" t="s">
        <v>3365</v>
      </c>
      <c r="D3325" s="11" t="s">
        <v>0</v>
      </c>
      <c r="E3325" s="12">
        <v>419475</v>
      </c>
    </row>
    <row r="3326" spans="1:5" ht="15.75" hidden="1" x14ac:dyDescent="0.25">
      <c r="A3326" s="9" t="s">
        <v>3312</v>
      </c>
      <c r="B3326" s="9">
        <v>6073</v>
      </c>
      <c r="C3326" s="10" t="s">
        <v>3366</v>
      </c>
      <c r="D3326" s="11" t="s">
        <v>0</v>
      </c>
      <c r="E3326" s="12">
        <v>423045</v>
      </c>
    </row>
    <row r="3327" spans="1:5" ht="30" hidden="1" x14ac:dyDescent="0.25">
      <c r="A3327" s="9" t="s">
        <v>3312</v>
      </c>
      <c r="B3327" s="9">
        <v>6087</v>
      </c>
      <c r="C3327" s="10" t="s">
        <v>3367</v>
      </c>
      <c r="D3327" s="11" t="s">
        <v>390</v>
      </c>
      <c r="E3327" s="12">
        <v>50141</v>
      </c>
    </row>
    <row r="3328" spans="1:5" ht="30" hidden="1" x14ac:dyDescent="0.25">
      <c r="A3328" s="9" t="s">
        <v>3312</v>
      </c>
      <c r="B3328" s="9">
        <v>6088</v>
      </c>
      <c r="C3328" s="10" t="s">
        <v>3368</v>
      </c>
      <c r="D3328" s="11" t="s">
        <v>390</v>
      </c>
      <c r="E3328" s="12">
        <v>72064</v>
      </c>
    </row>
    <row r="3329" spans="1:5" ht="15.75" hidden="1" x14ac:dyDescent="0.25">
      <c r="A3329" s="9" t="s">
        <v>3312</v>
      </c>
      <c r="B3329" s="9">
        <v>6092</v>
      </c>
      <c r="C3329" s="10" t="s">
        <v>3369</v>
      </c>
      <c r="D3329" s="11" t="s">
        <v>2478</v>
      </c>
      <c r="E3329" s="12">
        <v>2000</v>
      </c>
    </row>
    <row r="3330" spans="1:5" ht="15.75" hidden="1" x14ac:dyDescent="0.25">
      <c r="A3330" s="9" t="s">
        <v>3312</v>
      </c>
      <c r="B3330" s="9">
        <v>6098</v>
      </c>
      <c r="C3330" s="10" t="s">
        <v>3370</v>
      </c>
      <c r="D3330" s="11" t="s">
        <v>3371</v>
      </c>
      <c r="E3330" s="12">
        <v>19</v>
      </c>
    </row>
    <row r="3331" spans="1:5" ht="15.75" hidden="1" x14ac:dyDescent="0.25">
      <c r="A3331" s="9" t="s">
        <v>3312</v>
      </c>
      <c r="B3331" s="9">
        <v>6107</v>
      </c>
      <c r="C3331" s="10" t="s">
        <v>3372</v>
      </c>
      <c r="D3331" s="11" t="s">
        <v>0</v>
      </c>
      <c r="E3331" s="12">
        <v>422450</v>
      </c>
    </row>
    <row r="3332" spans="1:5" ht="15.75" hidden="1" x14ac:dyDescent="0.25">
      <c r="A3332" s="9" t="s">
        <v>3312</v>
      </c>
      <c r="B3332" s="9">
        <v>6109</v>
      </c>
      <c r="C3332" s="10" t="s">
        <v>3373</v>
      </c>
      <c r="D3332" s="11" t="s">
        <v>22</v>
      </c>
      <c r="E3332" s="12">
        <v>30900</v>
      </c>
    </row>
    <row r="3333" spans="1:5" ht="15.75" hidden="1" x14ac:dyDescent="0.25">
      <c r="A3333" s="9" t="s">
        <v>3312</v>
      </c>
      <c r="B3333" s="9">
        <v>6111</v>
      </c>
      <c r="C3333" s="10" t="s">
        <v>3374</v>
      </c>
      <c r="D3333" s="11" t="s">
        <v>1</v>
      </c>
      <c r="E3333" s="12">
        <v>47084</v>
      </c>
    </row>
    <row r="3334" spans="1:5" ht="15.75" hidden="1" x14ac:dyDescent="0.25">
      <c r="A3334" s="9" t="s">
        <v>3312</v>
      </c>
      <c r="B3334" s="9">
        <v>6115</v>
      </c>
      <c r="C3334" s="10" t="s">
        <v>3375</v>
      </c>
      <c r="D3334" s="11" t="s">
        <v>1</v>
      </c>
      <c r="E3334" s="12">
        <v>51158</v>
      </c>
    </row>
    <row r="3335" spans="1:5" ht="15.75" hidden="1" x14ac:dyDescent="0.25">
      <c r="A3335" s="9" t="s">
        <v>3312</v>
      </c>
      <c r="B3335" s="9">
        <v>6116</v>
      </c>
      <c r="C3335" s="10" t="s">
        <v>3376</v>
      </c>
      <c r="D3335" s="11" t="s">
        <v>22</v>
      </c>
      <c r="E3335" s="12">
        <v>24500</v>
      </c>
    </row>
    <row r="3336" spans="1:5" ht="15.75" hidden="1" x14ac:dyDescent="0.25">
      <c r="A3336" s="9" t="s">
        <v>3312</v>
      </c>
      <c r="B3336" s="9">
        <v>6117</v>
      </c>
      <c r="C3336" s="10" t="s">
        <v>3377</v>
      </c>
      <c r="D3336" s="11" t="s">
        <v>22</v>
      </c>
      <c r="E3336" s="12">
        <v>41805</v>
      </c>
    </row>
    <row r="3337" spans="1:5" ht="15.75" hidden="1" x14ac:dyDescent="0.25">
      <c r="A3337" s="9" t="s">
        <v>3312</v>
      </c>
      <c r="B3337" s="9">
        <v>6118</v>
      </c>
      <c r="C3337" s="10" t="s">
        <v>3378</v>
      </c>
      <c r="D3337" s="11" t="s">
        <v>22</v>
      </c>
      <c r="E3337" s="12">
        <v>26500</v>
      </c>
    </row>
    <row r="3338" spans="1:5" ht="15.75" hidden="1" x14ac:dyDescent="0.25">
      <c r="A3338" s="9" t="s">
        <v>3312</v>
      </c>
      <c r="B3338" s="9">
        <v>6122</v>
      </c>
      <c r="C3338" s="10" t="s">
        <v>3379</v>
      </c>
      <c r="D3338" s="11" t="s">
        <v>22</v>
      </c>
      <c r="E3338" s="12">
        <v>130000</v>
      </c>
    </row>
    <row r="3339" spans="1:5" ht="30" hidden="1" x14ac:dyDescent="0.25">
      <c r="A3339" s="9" t="s">
        <v>3312</v>
      </c>
      <c r="B3339" s="9">
        <v>6126</v>
      </c>
      <c r="C3339" s="10" t="s">
        <v>3380</v>
      </c>
      <c r="D3339" s="11" t="s">
        <v>19</v>
      </c>
      <c r="E3339" s="12">
        <v>16284</v>
      </c>
    </row>
    <row r="3340" spans="1:5" ht="30" hidden="1" x14ac:dyDescent="0.25">
      <c r="A3340" s="9" t="s">
        <v>3312</v>
      </c>
      <c r="B3340" s="9">
        <v>6127</v>
      </c>
      <c r="C3340" s="10" t="s">
        <v>3381</v>
      </c>
      <c r="D3340" s="11" t="s">
        <v>19</v>
      </c>
      <c r="E3340" s="12">
        <v>31806</v>
      </c>
    </row>
    <row r="3341" spans="1:5" ht="30" hidden="1" x14ac:dyDescent="0.25">
      <c r="A3341" s="9" t="s">
        <v>3312</v>
      </c>
      <c r="B3341" s="9">
        <v>6128</v>
      </c>
      <c r="C3341" s="10" t="s">
        <v>3382</v>
      </c>
      <c r="D3341" s="11" t="s">
        <v>19</v>
      </c>
      <c r="E3341" s="12">
        <v>43309</v>
      </c>
    </row>
    <row r="3342" spans="1:5" ht="30" hidden="1" x14ac:dyDescent="0.25">
      <c r="A3342" s="9" t="s">
        <v>3312</v>
      </c>
      <c r="B3342" s="9">
        <v>6129</v>
      </c>
      <c r="C3342" s="10" t="s">
        <v>3383</v>
      </c>
      <c r="D3342" s="11" t="s">
        <v>19</v>
      </c>
      <c r="E3342" s="12">
        <v>63442</v>
      </c>
    </row>
    <row r="3343" spans="1:5" ht="30" hidden="1" x14ac:dyDescent="0.25">
      <c r="A3343" s="9" t="s">
        <v>3312</v>
      </c>
      <c r="B3343" s="9">
        <v>6130</v>
      </c>
      <c r="C3343" s="10" t="s">
        <v>3384</v>
      </c>
      <c r="D3343" s="11" t="s">
        <v>19</v>
      </c>
      <c r="E3343" s="12">
        <v>93801</v>
      </c>
    </row>
    <row r="3344" spans="1:5" ht="30" hidden="1" x14ac:dyDescent="0.25">
      <c r="A3344" s="9" t="s">
        <v>3312</v>
      </c>
      <c r="B3344" s="9">
        <v>6131</v>
      </c>
      <c r="C3344" s="10" t="s">
        <v>3385</v>
      </c>
      <c r="D3344" s="11" t="s">
        <v>19</v>
      </c>
      <c r="E3344" s="12">
        <v>164395</v>
      </c>
    </row>
    <row r="3345" spans="1:5" ht="30" hidden="1" x14ac:dyDescent="0.25">
      <c r="A3345" s="9" t="s">
        <v>3312</v>
      </c>
      <c r="B3345" s="9">
        <v>6132</v>
      </c>
      <c r="C3345" s="10" t="s">
        <v>3386</v>
      </c>
      <c r="D3345" s="11" t="s">
        <v>19</v>
      </c>
      <c r="E3345" s="12">
        <v>212316</v>
      </c>
    </row>
    <row r="3346" spans="1:5" ht="30" hidden="1" x14ac:dyDescent="0.25">
      <c r="A3346" s="9" t="s">
        <v>3312</v>
      </c>
      <c r="B3346" s="9">
        <v>6133</v>
      </c>
      <c r="C3346" s="10" t="s">
        <v>3387</v>
      </c>
      <c r="D3346" s="11" t="s">
        <v>19</v>
      </c>
      <c r="E3346" s="12">
        <v>276797</v>
      </c>
    </row>
    <row r="3347" spans="1:5" ht="15.75" hidden="1" x14ac:dyDescent="0.25">
      <c r="A3347" s="9" t="s">
        <v>3312</v>
      </c>
      <c r="B3347" s="9">
        <v>6140</v>
      </c>
      <c r="C3347" s="10" t="s">
        <v>3388</v>
      </c>
      <c r="D3347" s="11" t="s">
        <v>3</v>
      </c>
      <c r="E3347" s="12">
        <v>57120</v>
      </c>
    </row>
    <row r="3348" spans="1:5" ht="15.75" hidden="1" x14ac:dyDescent="0.25">
      <c r="A3348" s="9" t="s">
        <v>3312</v>
      </c>
      <c r="B3348" s="9">
        <v>6143</v>
      </c>
      <c r="C3348" s="10" t="s">
        <v>3389</v>
      </c>
      <c r="D3348" s="11" t="s">
        <v>368</v>
      </c>
      <c r="E3348" s="12">
        <v>6117</v>
      </c>
    </row>
    <row r="3349" spans="1:5" ht="15.75" hidden="1" x14ac:dyDescent="0.25">
      <c r="A3349" s="9" t="s">
        <v>3312</v>
      </c>
      <c r="B3349" s="9">
        <v>6147</v>
      </c>
      <c r="C3349" s="10" t="s">
        <v>3390</v>
      </c>
      <c r="D3349" s="11" t="s">
        <v>19</v>
      </c>
      <c r="E3349" s="12">
        <v>29173</v>
      </c>
    </row>
    <row r="3350" spans="1:5" ht="15.75" hidden="1" x14ac:dyDescent="0.25">
      <c r="A3350" s="9" t="s">
        <v>3312</v>
      </c>
      <c r="B3350" s="9">
        <v>6148</v>
      </c>
      <c r="C3350" s="10" t="s">
        <v>3391</v>
      </c>
      <c r="D3350" s="11" t="s">
        <v>19</v>
      </c>
      <c r="E3350" s="12">
        <v>48959</v>
      </c>
    </row>
    <row r="3351" spans="1:5" ht="15.75" hidden="1" x14ac:dyDescent="0.25">
      <c r="A3351" s="9" t="s">
        <v>3312</v>
      </c>
      <c r="B3351" s="9">
        <v>6149</v>
      </c>
      <c r="C3351" s="10" t="s">
        <v>3392</v>
      </c>
      <c r="D3351" s="11" t="s">
        <v>19</v>
      </c>
      <c r="E3351" s="12">
        <v>60022</v>
      </c>
    </row>
    <row r="3352" spans="1:5" ht="15.75" hidden="1" x14ac:dyDescent="0.25">
      <c r="A3352" s="9" t="s">
        <v>3312</v>
      </c>
      <c r="B3352" s="9">
        <v>6150</v>
      </c>
      <c r="C3352" s="10" t="s">
        <v>3393</v>
      </c>
      <c r="D3352" s="11" t="s">
        <v>19</v>
      </c>
      <c r="E3352" s="12">
        <v>71373</v>
      </c>
    </row>
    <row r="3353" spans="1:5" ht="15.75" hidden="1" x14ac:dyDescent="0.25">
      <c r="A3353" s="9" t="s">
        <v>3312</v>
      </c>
      <c r="B3353" s="9">
        <v>6151</v>
      </c>
      <c r="C3353" s="10" t="s">
        <v>3394</v>
      </c>
      <c r="D3353" s="11" t="s">
        <v>19</v>
      </c>
      <c r="E3353" s="12">
        <v>89720</v>
      </c>
    </row>
    <row r="3354" spans="1:5" ht="15.75" hidden="1" x14ac:dyDescent="0.25">
      <c r="A3354" s="9" t="s">
        <v>3312</v>
      </c>
      <c r="B3354" s="9">
        <v>6152</v>
      </c>
      <c r="C3354" s="10" t="s">
        <v>3395</v>
      </c>
      <c r="D3354" s="11" t="s">
        <v>19</v>
      </c>
      <c r="E3354" s="12">
        <v>118202</v>
      </c>
    </row>
    <row r="3355" spans="1:5" ht="15.75" hidden="1" x14ac:dyDescent="0.25">
      <c r="A3355" s="9" t="s">
        <v>3312</v>
      </c>
      <c r="B3355" s="9">
        <v>6153</v>
      </c>
      <c r="C3355" s="10" t="s">
        <v>3396</v>
      </c>
      <c r="D3355" s="11" t="s">
        <v>19</v>
      </c>
      <c r="E3355" s="12">
        <v>153582</v>
      </c>
    </row>
    <row r="3356" spans="1:5" ht="15.75" hidden="1" x14ac:dyDescent="0.25">
      <c r="A3356" s="9" t="s">
        <v>3312</v>
      </c>
      <c r="B3356" s="9">
        <v>6154</v>
      </c>
      <c r="C3356" s="10" t="s">
        <v>3397</v>
      </c>
      <c r="D3356" s="11" t="s">
        <v>19</v>
      </c>
      <c r="E3356" s="12">
        <v>198730</v>
      </c>
    </row>
    <row r="3357" spans="1:5" ht="15.75" hidden="1" x14ac:dyDescent="0.25">
      <c r="A3357" s="9" t="s">
        <v>3312</v>
      </c>
      <c r="B3357" s="9">
        <v>6155</v>
      </c>
      <c r="C3357" s="10" t="s">
        <v>3398</v>
      </c>
      <c r="D3357" s="11" t="s">
        <v>19</v>
      </c>
      <c r="E3357" s="12">
        <v>292968</v>
      </c>
    </row>
    <row r="3358" spans="1:5" ht="15.75" hidden="1" x14ac:dyDescent="0.25">
      <c r="A3358" s="9" t="s">
        <v>3312</v>
      </c>
      <c r="B3358" s="9">
        <v>6156</v>
      </c>
      <c r="C3358" s="10" t="s">
        <v>3399</v>
      </c>
      <c r="D3358" s="11" t="s">
        <v>19</v>
      </c>
      <c r="E3358" s="12">
        <v>35456</v>
      </c>
    </row>
    <row r="3359" spans="1:5" ht="15.75" hidden="1" x14ac:dyDescent="0.25">
      <c r="A3359" s="9" t="s">
        <v>3312</v>
      </c>
      <c r="B3359" s="9">
        <v>6157</v>
      </c>
      <c r="C3359" s="10" t="s">
        <v>3400</v>
      </c>
      <c r="D3359" s="11" t="s">
        <v>19</v>
      </c>
      <c r="E3359" s="12">
        <v>60003</v>
      </c>
    </row>
    <row r="3360" spans="1:5" ht="15.75" hidden="1" x14ac:dyDescent="0.25">
      <c r="A3360" s="9" t="s">
        <v>3312</v>
      </c>
      <c r="B3360" s="9">
        <v>6158</v>
      </c>
      <c r="C3360" s="10" t="s">
        <v>3401</v>
      </c>
      <c r="D3360" s="11" t="s">
        <v>19</v>
      </c>
      <c r="E3360" s="12">
        <v>76872</v>
      </c>
    </row>
    <row r="3361" spans="1:5" ht="15.75" hidden="1" x14ac:dyDescent="0.25">
      <c r="A3361" s="9" t="s">
        <v>3312</v>
      </c>
      <c r="B3361" s="9">
        <v>6159</v>
      </c>
      <c r="C3361" s="10" t="s">
        <v>3402</v>
      </c>
      <c r="D3361" s="11" t="s">
        <v>19</v>
      </c>
      <c r="E3361" s="12">
        <v>98264</v>
      </c>
    </row>
    <row r="3362" spans="1:5" ht="15.75" hidden="1" x14ac:dyDescent="0.25">
      <c r="A3362" s="9" t="s">
        <v>3312</v>
      </c>
      <c r="B3362" s="9">
        <v>6160</v>
      </c>
      <c r="C3362" s="10" t="s">
        <v>3403</v>
      </c>
      <c r="D3362" s="11" t="s">
        <v>19</v>
      </c>
      <c r="E3362" s="12">
        <v>130224</v>
      </c>
    </row>
    <row r="3363" spans="1:5" ht="15.75" hidden="1" x14ac:dyDescent="0.25">
      <c r="A3363" s="9" t="s">
        <v>3312</v>
      </c>
      <c r="B3363" s="9">
        <v>6161</v>
      </c>
      <c r="C3363" s="10" t="s">
        <v>3404</v>
      </c>
      <c r="D3363" s="11" t="s">
        <v>19</v>
      </c>
      <c r="E3363" s="12">
        <v>169521</v>
      </c>
    </row>
    <row r="3364" spans="1:5" ht="15.75" hidden="1" x14ac:dyDescent="0.25">
      <c r="A3364" s="9" t="s">
        <v>3312</v>
      </c>
      <c r="B3364" s="9">
        <v>6162</v>
      </c>
      <c r="C3364" s="10" t="s">
        <v>3405</v>
      </c>
      <c r="D3364" s="11" t="s">
        <v>19</v>
      </c>
      <c r="E3364" s="12">
        <v>228307</v>
      </c>
    </row>
    <row r="3365" spans="1:5" ht="15.75" hidden="1" x14ac:dyDescent="0.25">
      <c r="A3365" s="9" t="s">
        <v>3312</v>
      </c>
      <c r="B3365" s="9">
        <v>6163</v>
      </c>
      <c r="C3365" s="10" t="s">
        <v>3406</v>
      </c>
      <c r="D3365" s="11" t="s">
        <v>19</v>
      </c>
      <c r="E3365" s="12">
        <v>273357</v>
      </c>
    </row>
    <row r="3366" spans="1:5" ht="15.75" hidden="1" x14ac:dyDescent="0.25">
      <c r="A3366" s="9" t="s">
        <v>3312</v>
      </c>
      <c r="B3366" s="9">
        <v>6164</v>
      </c>
      <c r="C3366" s="10" t="s">
        <v>3407</v>
      </c>
      <c r="D3366" s="11" t="s">
        <v>19</v>
      </c>
      <c r="E3366" s="12">
        <v>393233</v>
      </c>
    </row>
    <row r="3367" spans="1:5" ht="15.75" hidden="1" x14ac:dyDescent="0.25">
      <c r="A3367" s="9" t="s">
        <v>3312</v>
      </c>
      <c r="B3367" s="9">
        <v>6165</v>
      </c>
      <c r="C3367" s="10" t="s">
        <v>3408</v>
      </c>
      <c r="D3367" s="11" t="s">
        <v>19</v>
      </c>
      <c r="E3367" s="12">
        <v>402115</v>
      </c>
    </row>
    <row r="3368" spans="1:5" ht="15.75" hidden="1" x14ac:dyDescent="0.25">
      <c r="A3368" s="9" t="s">
        <v>3312</v>
      </c>
      <c r="B3368" s="9">
        <v>6166</v>
      </c>
      <c r="C3368" s="10" t="s">
        <v>3409</v>
      </c>
      <c r="D3368" s="11" t="s">
        <v>19</v>
      </c>
      <c r="E3368" s="12">
        <v>491099</v>
      </c>
    </row>
    <row r="3369" spans="1:5" ht="15.75" x14ac:dyDescent="0.25">
      <c r="A3369" s="9" t="s">
        <v>3312</v>
      </c>
      <c r="B3369" s="9">
        <v>6167</v>
      </c>
      <c r="C3369" s="10" t="s">
        <v>3410</v>
      </c>
      <c r="D3369" s="11" t="s">
        <v>19</v>
      </c>
      <c r="E3369" s="12">
        <v>613345</v>
      </c>
    </row>
    <row r="3370" spans="1:5" ht="15.75" hidden="1" x14ac:dyDescent="0.25">
      <c r="A3370" s="9" t="s">
        <v>3312</v>
      </c>
      <c r="B3370" s="9">
        <v>6168</v>
      </c>
      <c r="C3370" s="10" t="s">
        <v>3411</v>
      </c>
      <c r="D3370" s="11" t="s">
        <v>19</v>
      </c>
      <c r="E3370" s="12">
        <v>771539</v>
      </c>
    </row>
    <row r="3371" spans="1:5" ht="15.75" hidden="1" x14ac:dyDescent="0.25">
      <c r="A3371" s="9" t="s">
        <v>3312</v>
      </c>
      <c r="B3371" s="9">
        <v>6169</v>
      </c>
      <c r="C3371" s="10" t="s">
        <v>3412</v>
      </c>
      <c r="D3371" s="11" t="s">
        <v>19</v>
      </c>
      <c r="E3371" s="12">
        <v>965061</v>
      </c>
    </row>
    <row r="3372" spans="1:5" ht="15.75" hidden="1" x14ac:dyDescent="0.25">
      <c r="A3372" s="9" t="s">
        <v>3312</v>
      </c>
      <c r="B3372" s="9">
        <v>6170</v>
      </c>
      <c r="C3372" s="10" t="s">
        <v>3413</v>
      </c>
      <c r="D3372" s="11" t="s">
        <v>19</v>
      </c>
      <c r="E3372" s="12">
        <v>1085965</v>
      </c>
    </row>
    <row r="3373" spans="1:5" ht="15.75" hidden="1" x14ac:dyDescent="0.25">
      <c r="A3373" s="9" t="s">
        <v>3312</v>
      </c>
      <c r="B3373" s="9">
        <v>6171</v>
      </c>
      <c r="C3373" s="10" t="s">
        <v>3414</v>
      </c>
      <c r="D3373" s="11" t="s">
        <v>19</v>
      </c>
      <c r="E3373" s="12">
        <v>1267150</v>
      </c>
    </row>
    <row r="3374" spans="1:5" ht="15.75" hidden="1" x14ac:dyDescent="0.25">
      <c r="A3374" s="9" t="s">
        <v>3312</v>
      </c>
      <c r="B3374" s="9">
        <v>6172</v>
      </c>
      <c r="C3374" s="10" t="s">
        <v>3415</v>
      </c>
      <c r="D3374" s="11" t="s">
        <v>19</v>
      </c>
      <c r="E3374" s="12">
        <v>1403077</v>
      </c>
    </row>
    <row r="3375" spans="1:5" ht="15.75" hidden="1" x14ac:dyDescent="0.25">
      <c r="A3375" s="9" t="s">
        <v>3312</v>
      </c>
      <c r="B3375" s="9">
        <v>6173</v>
      </c>
      <c r="C3375" s="10" t="s">
        <v>3416</v>
      </c>
      <c r="D3375" s="11" t="s">
        <v>19</v>
      </c>
      <c r="E3375" s="12">
        <v>1574722</v>
      </c>
    </row>
    <row r="3376" spans="1:5" ht="15.75" hidden="1" x14ac:dyDescent="0.25">
      <c r="A3376" s="9" t="s">
        <v>3312</v>
      </c>
      <c r="B3376" s="9">
        <v>6174</v>
      </c>
      <c r="C3376" s="10" t="s">
        <v>3417</v>
      </c>
      <c r="D3376" s="11" t="s">
        <v>19</v>
      </c>
      <c r="E3376" s="12">
        <v>1749376</v>
      </c>
    </row>
    <row r="3377" spans="1:5" ht="15.75" hidden="1" x14ac:dyDescent="0.25">
      <c r="A3377" s="9" t="s">
        <v>3312</v>
      </c>
      <c r="B3377" s="9">
        <v>6175</v>
      </c>
      <c r="C3377" s="10" t="s">
        <v>3418</v>
      </c>
      <c r="D3377" s="11" t="s">
        <v>19</v>
      </c>
      <c r="E3377" s="12">
        <v>1979389</v>
      </c>
    </row>
    <row r="3378" spans="1:5" ht="15.75" hidden="1" x14ac:dyDescent="0.25">
      <c r="A3378" s="9" t="s">
        <v>3312</v>
      </c>
      <c r="B3378" s="9">
        <v>6176</v>
      </c>
      <c r="C3378" s="10" t="s">
        <v>3419</v>
      </c>
      <c r="D3378" s="11" t="s">
        <v>19</v>
      </c>
      <c r="E3378" s="12">
        <v>2237343</v>
      </c>
    </row>
    <row r="3379" spans="1:5" ht="15.75" hidden="1" x14ac:dyDescent="0.25">
      <c r="A3379" s="9" t="s">
        <v>3312</v>
      </c>
      <c r="B3379" s="9">
        <v>6177</v>
      </c>
      <c r="C3379" s="10" t="s">
        <v>3420</v>
      </c>
      <c r="D3379" s="11" t="s">
        <v>19</v>
      </c>
      <c r="E3379" s="12">
        <v>2524009</v>
      </c>
    </row>
    <row r="3380" spans="1:5" ht="15.75" hidden="1" x14ac:dyDescent="0.25">
      <c r="A3380" s="9" t="s">
        <v>3312</v>
      </c>
      <c r="B3380" s="9">
        <v>6178</v>
      </c>
      <c r="C3380" s="10" t="s">
        <v>3421</v>
      </c>
      <c r="D3380" s="11" t="s">
        <v>19</v>
      </c>
      <c r="E3380" s="12">
        <v>3172521</v>
      </c>
    </row>
    <row r="3381" spans="1:5" ht="15.75" hidden="1" x14ac:dyDescent="0.25">
      <c r="A3381" s="9" t="s">
        <v>3312</v>
      </c>
      <c r="B3381" s="9">
        <v>6179</v>
      </c>
      <c r="C3381" s="10" t="s">
        <v>3422</v>
      </c>
      <c r="D3381" s="11" t="s">
        <v>19</v>
      </c>
      <c r="E3381" s="12">
        <v>3580044</v>
      </c>
    </row>
    <row r="3382" spans="1:5" ht="15.75" hidden="1" x14ac:dyDescent="0.25">
      <c r="A3382" s="9" t="s">
        <v>3312</v>
      </c>
      <c r="B3382" s="9">
        <v>6180</v>
      </c>
      <c r="C3382" s="10" t="s">
        <v>3423</v>
      </c>
      <c r="D3382" s="11" t="s">
        <v>19</v>
      </c>
      <c r="E3382" s="12">
        <v>4028864</v>
      </c>
    </row>
    <row r="3383" spans="1:5" ht="15.75" hidden="1" x14ac:dyDescent="0.25">
      <c r="A3383" s="9" t="s">
        <v>3312</v>
      </c>
      <c r="B3383" s="9">
        <v>6181</v>
      </c>
      <c r="C3383" s="10" t="s">
        <v>3424</v>
      </c>
      <c r="D3383" s="11" t="s">
        <v>19</v>
      </c>
      <c r="E3383" s="12">
        <v>402115</v>
      </c>
    </row>
    <row r="3384" spans="1:5" ht="15.75" hidden="1" x14ac:dyDescent="0.25">
      <c r="A3384" s="9" t="s">
        <v>3312</v>
      </c>
      <c r="B3384" s="9">
        <v>6182</v>
      </c>
      <c r="C3384" s="10" t="s">
        <v>3425</v>
      </c>
      <c r="D3384" s="11" t="s">
        <v>19</v>
      </c>
      <c r="E3384" s="12">
        <v>505284</v>
      </c>
    </row>
    <row r="3385" spans="1:5" ht="15.75" x14ac:dyDescent="0.25">
      <c r="A3385" s="9" t="s">
        <v>3312</v>
      </c>
      <c r="B3385" s="9">
        <v>6183</v>
      </c>
      <c r="C3385" s="10" t="s">
        <v>3426</v>
      </c>
      <c r="D3385" s="11" t="s">
        <v>19</v>
      </c>
      <c r="E3385" s="12">
        <v>630909</v>
      </c>
    </row>
    <row r="3386" spans="1:5" ht="15.75" hidden="1" x14ac:dyDescent="0.25">
      <c r="A3386" s="9" t="s">
        <v>3312</v>
      </c>
      <c r="B3386" s="9">
        <v>6184</v>
      </c>
      <c r="C3386" s="10" t="s">
        <v>3427</v>
      </c>
      <c r="D3386" s="11" t="s">
        <v>19</v>
      </c>
      <c r="E3386" s="12">
        <v>791245</v>
      </c>
    </row>
    <row r="3387" spans="1:5" ht="15.75" hidden="1" x14ac:dyDescent="0.25">
      <c r="A3387" s="9" t="s">
        <v>3312</v>
      </c>
      <c r="B3387" s="9">
        <v>6185</v>
      </c>
      <c r="C3387" s="10" t="s">
        <v>3428</v>
      </c>
      <c r="D3387" s="11" t="s">
        <v>19</v>
      </c>
      <c r="E3387" s="12">
        <v>990242</v>
      </c>
    </row>
    <row r="3388" spans="1:5" ht="15.75" hidden="1" x14ac:dyDescent="0.25">
      <c r="A3388" s="9" t="s">
        <v>3312</v>
      </c>
      <c r="B3388" s="9">
        <v>6188</v>
      </c>
      <c r="C3388" s="10" t="s">
        <v>3429</v>
      </c>
      <c r="D3388" s="11" t="s">
        <v>19</v>
      </c>
      <c r="E3388" s="12">
        <v>1109004</v>
      </c>
    </row>
    <row r="3389" spans="1:5" ht="15.75" hidden="1" x14ac:dyDescent="0.25">
      <c r="A3389" s="9" t="s">
        <v>3312</v>
      </c>
      <c r="B3389" s="9">
        <v>6189</v>
      </c>
      <c r="C3389" s="10" t="s">
        <v>3430</v>
      </c>
      <c r="D3389" s="11" t="s">
        <v>19</v>
      </c>
      <c r="E3389" s="12">
        <v>1299994</v>
      </c>
    </row>
    <row r="3390" spans="1:5" ht="15.75" hidden="1" x14ac:dyDescent="0.25">
      <c r="A3390" s="9" t="s">
        <v>3312</v>
      </c>
      <c r="B3390" s="9">
        <v>6190</v>
      </c>
      <c r="C3390" s="10" t="s">
        <v>3431</v>
      </c>
      <c r="D3390" s="11" t="s">
        <v>19</v>
      </c>
      <c r="E3390" s="12">
        <v>1442489</v>
      </c>
    </row>
    <row r="3391" spans="1:5" ht="15.75" hidden="1" x14ac:dyDescent="0.25">
      <c r="A3391" s="9" t="s">
        <v>3312</v>
      </c>
      <c r="B3391" s="9">
        <v>6191</v>
      </c>
      <c r="C3391" s="10" t="s">
        <v>3432</v>
      </c>
      <c r="D3391" s="11" t="s">
        <v>19</v>
      </c>
      <c r="E3391" s="12">
        <v>1597808</v>
      </c>
    </row>
    <row r="3392" spans="1:5" ht="15.75" hidden="1" x14ac:dyDescent="0.25">
      <c r="A3392" s="9" t="s">
        <v>3312</v>
      </c>
      <c r="B3392" s="9">
        <v>6192</v>
      </c>
      <c r="C3392" s="10" t="s">
        <v>3433</v>
      </c>
      <c r="D3392" s="11" t="s">
        <v>19</v>
      </c>
      <c r="E3392" s="12">
        <v>1785552</v>
      </c>
    </row>
    <row r="3393" spans="1:5" ht="15.75" hidden="1" x14ac:dyDescent="0.25">
      <c r="A3393" s="9" t="s">
        <v>3312</v>
      </c>
      <c r="B3393" s="9">
        <v>6193</v>
      </c>
      <c r="C3393" s="10" t="s">
        <v>3434</v>
      </c>
      <c r="D3393" s="11" t="s">
        <v>19</v>
      </c>
      <c r="E3393" s="12">
        <v>2029702</v>
      </c>
    </row>
    <row r="3394" spans="1:5" ht="15.75" hidden="1" x14ac:dyDescent="0.25">
      <c r="A3394" s="9" t="s">
        <v>3312</v>
      </c>
      <c r="B3394" s="9">
        <v>6194</v>
      </c>
      <c r="C3394" s="10" t="s">
        <v>3435</v>
      </c>
      <c r="D3394" s="11" t="s">
        <v>19</v>
      </c>
      <c r="E3394" s="12">
        <v>2294225</v>
      </c>
    </row>
    <row r="3395" spans="1:5" ht="15.75" hidden="1" x14ac:dyDescent="0.25">
      <c r="A3395" s="9" t="s">
        <v>3312</v>
      </c>
      <c r="B3395" s="9">
        <v>6195</v>
      </c>
      <c r="C3395" s="10" t="s">
        <v>3436</v>
      </c>
      <c r="D3395" s="11" t="s">
        <v>19</v>
      </c>
      <c r="E3395" s="12">
        <v>2536004</v>
      </c>
    </row>
    <row r="3396" spans="1:5" ht="15.75" hidden="1" x14ac:dyDescent="0.25">
      <c r="A3396" s="9" t="s">
        <v>3312</v>
      </c>
      <c r="B3396" s="9">
        <v>6196</v>
      </c>
      <c r="C3396" s="10" t="s">
        <v>3437</v>
      </c>
      <c r="D3396" s="11" t="s">
        <v>19</v>
      </c>
      <c r="E3396" s="12">
        <v>3187801</v>
      </c>
    </row>
    <row r="3397" spans="1:5" ht="15.75" hidden="1" x14ac:dyDescent="0.25">
      <c r="A3397" s="9" t="s">
        <v>3312</v>
      </c>
      <c r="B3397" s="9">
        <v>6197</v>
      </c>
      <c r="C3397" s="10" t="s">
        <v>3438</v>
      </c>
      <c r="D3397" s="11" t="s">
        <v>19</v>
      </c>
      <c r="E3397" s="12">
        <v>3639163</v>
      </c>
    </row>
    <row r="3398" spans="1:5" ht="15.75" hidden="1" x14ac:dyDescent="0.25">
      <c r="A3398" s="9" t="s">
        <v>3312</v>
      </c>
      <c r="B3398" s="9">
        <v>6198</v>
      </c>
      <c r="C3398" s="10" t="s">
        <v>3439</v>
      </c>
      <c r="D3398" s="11" t="s">
        <v>19</v>
      </c>
      <c r="E3398" s="12">
        <v>4094600</v>
      </c>
    </row>
    <row r="3399" spans="1:5" ht="15.75" hidden="1" x14ac:dyDescent="0.25">
      <c r="A3399" s="9" t="s">
        <v>3312</v>
      </c>
      <c r="B3399" s="9">
        <v>6199</v>
      </c>
      <c r="C3399" s="10" t="s">
        <v>3440</v>
      </c>
      <c r="D3399" s="11" t="s">
        <v>19</v>
      </c>
      <c r="E3399" s="12">
        <v>402115</v>
      </c>
    </row>
    <row r="3400" spans="1:5" ht="15.75" hidden="1" x14ac:dyDescent="0.25">
      <c r="A3400" s="9" t="s">
        <v>3312</v>
      </c>
      <c r="B3400" s="9">
        <v>6200</v>
      </c>
      <c r="C3400" s="10" t="s">
        <v>3441</v>
      </c>
      <c r="D3400" s="11" t="s">
        <v>19</v>
      </c>
      <c r="E3400" s="12">
        <v>534986</v>
      </c>
    </row>
    <row r="3401" spans="1:5" ht="15.75" x14ac:dyDescent="0.25">
      <c r="A3401" s="9" t="s">
        <v>3312</v>
      </c>
      <c r="B3401" s="9">
        <v>6201</v>
      </c>
      <c r="C3401" s="10" t="s">
        <v>3442</v>
      </c>
      <c r="D3401" s="11" t="s">
        <v>19</v>
      </c>
      <c r="E3401" s="12">
        <v>667038</v>
      </c>
    </row>
    <row r="3402" spans="1:5" ht="15.75" hidden="1" x14ac:dyDescent="0.25">
      <c r="A3402" s="9" t="s">
        <v>3312</v>
      </c>
      <c r="B3402" s="9">
        <v>6202</v>
      </c>
      <c r="C3402" s="10" t="s">
        <v>3443</v>
      </c>
      <c r="D3402" s="11" t="s">
        <v>19</v>
      </c>
      <c r="E3402" s="12">
        <v>836180</v>
      </c>
    </row>
    <row r="3403" spans="1:5" ht="15.75" hidden="1" x14ac:dyDescent="0.25">
      <c r="A3403" s="9" t="s">
        <v>3312</v>
      </c>
      <c r="B3403" s="9">
        <v>6203</v>
      </c>
      <c r="C3403" s="10" t="s">
        <v>3444</v>
      </c>
      <c r="D3403" s="11" t="s">
        <v>19</v>
      </c>
      <c r="E3403" s="12">
        <v>1048219</v>
      </c>
    </row>
    <row r="3404" spans="1:5" ht="15.75" hidden="1" x14ac:dyDescent="0.25">
      <c r="A3404" s="9" t="s">
        <v>3312</v>
      </c>
      <c r="B3404" s="9">
        <v>6204</v>
      </c>
      <c r="C3404" s="10" t="s">
        <v>3445</v>
      </c>
      <c r="D3404" s="11" t="s">
        <v>19</v>
      </c>
      <c r="E3404" s="12">
        <v>1172407</v>
      </c>
    </row>
    <row r="3405" spans="1:5" ht="15.75" hidden="1" x14ac:dyDescent="0.25">
      <c r="A3405" s="9" t="s">
        <v>3312</v>
      </c>
      <c r="B3405" s="9">
        <v>6205</v>
      </c>
      <c r="C3405" s="10" t="s">
        <v>3446</v>
      </c>
      <c r="D3405" s="11" t="s">
        <v>19</v>
      </c>
      <c r="E3405" s="12">
        <v>1375583</v>
      </c>
    </row>
    <row r="3406" spans="1:5" ht="15.75" hidden="1" x14ac:dyDescent="0.25">
      <c r="A3406" s="9" t="s">
        <v>3312</v>
      </c>
      <c r="B3406" s="9">
        <v>6206</v>
      </c>
      <c r="C3406" s="10" t="s">
        <v>3447</v>
      </c>
      <c r="D3406" s="11" t="s">
        <v>19</v>
      </c>
      <c r="E3406" s="12">
        <v>1525742</v>
      </c>
    </row>
    <row r="3407" spans="1:5" ht="15.75" hidden="1" x14ac:dyDescent="0.25">
      <c r="A3407" s="9" t="s">
        <v>3312</v>
      </c>
      <c r="B3407" s="9">
        <v>6207</v>
      </c>
      <c r="C3407" s="10" t="s">
        <v>3448</v>
      </c>
      <c r="D3407" s="11" t="s">
        <v>19</v>
      </c>
      <c r="E3407" s="12">
        <v>1687582</v>
      </c>
    </row>
    <row r="3408" spans="1:5" ht="15.75" hidden="1" x14ac:dyDescent="0.25">
      <c r="A3408" s="9" t="s">
        <v>3312</v>
      </c>
      <c r="B3408" s="9">
        <v>6208</v>
      </c>
      <c r="C3408" s="10" t="s">
        <v>3449</v>
      </c>
      <c r="D3408" s="11" t="s">
        <v>19</v>
      </c>
      <c r="E3408" s="12">
        <v>2012223</v>
      </c>
    </row>
    <row r="3409" spans="1:5" ht="15.75" hidden="1" x14ac:dyDescent="0.25">
      <c r="A3409" s="9" t="s">
        <v>3312</v>
      </c>
      <c r="B3409" s="9">
        <v>6209</v>
      </c>
      <c r="C3409" s="10" t="s">
        <v>3450</v>
      </c>
      <c r="D3409" s="11" t="s">
        <v>19</v>
      </c>
      <c r="E3409" s="12">
        <v>2120618</v>
      </c>
    </row>
    <row r="3410" spans="1:5" ht="15.75" hidden="1" x14ac:dyDescent="0.25">
      <c r="A3410" s="9" t="s">
        <v>3312</v>
      </c>
      <c r="B3410" s="9">
        <v>6210</v>
      </c>
      <c r="C3410" s="10" t="s">
        <v>3451</v>
      </c>
      <c r="D3410" s="11" t="s">
        <v>19</v>
      </c>
      <c r="E3410" s="12">
        <v>2398278</v>
      </c>
    </row>
    <row r="3411" spans="1:5" ht="15.75" hidden="1" x14ac:dyDescent="0.25">
      <c r="A3411" s="9" t="s">
        <v>3312</v>
      </c>
      <c r="B3411" s="9">
        <v>6211</v>
      </c>
      <c r="C3411" s="10" t="s">
        <v>3452</v>
      </c>
      <c r="D3411" s="11" t="s">
        <v>19</v>
      </c>
      <c r="E3411" s="12">
        <v>2799946</v>
      </c>
    </row>
    <row r="3412" spans="1:5" ht="15.75" hidden="1" x14ac:dyDescent="0.25">
      <c r="A3412" s="9" t="s">
        <v>3312</v>
      </c>
      <c r="B3412" s="9">
        <v>6212</v>
      </c>
      <c r="C3412" s="10" t="s">
        <v>3453</v>
      </c>
      <c r="D3412" s="11" t="s">
        <v>19</v>
      </c>
      <c r="E3412" s="12">
        <v>3326888</v>
      </c>
    </row>
    <row r="3413" spans="1:5" ht="15.75" hidden="1" x14ac:dyDescent="0.25">
      <c r="A3413" s="9" t="s">
        <v>3312</v>
      </c>
      <c r="B3413" s="9">
        <v>6213</v>
      </c>
      <c r="C3413" s="10" t="s">
        <v>3454</v>
      </c>
      <c r="D3413" s="11" t="s">
        <v>19</v>
      </c>
      <c r="E3413" s="12">
        <v>3734410</v>
      </c>
    </row>
    <row r="3414" spans="1:5" ht="15.75" hidden="1" x14ac:dyDescent="0.25">
      <c r="A3414" s="9" t="s">
        <v>3312</v>
      </c>
      <c r="B3414" s="9">
        <v>6214</v>
      </c>
      <c r="C3414" s="10" t="s">
        <v>3455</v>
      </c>
      <c r="D3414" s="11" t="s">
        <v>19</v>
      </c>
      <c r="E3414" s="12">
        <v>4165762</v>
      </c>
    </row>
    <row r="3415" spans="1:5" ht="15.75" hidden="1" x14ac:dyDescent="0.25">
      <c r="A3415" s="9" t="s">
        <v>3312</v>
      </c>
      <c r="B3415" s="9">
        <v>6215</v>
      </c>
      <c r="C3415" s="10" t="s">
        <v>3456</v>
      </c>
      <c r="D3415" s="11" t="s">
        <v>19</v>
      </c>
      <c r="E3415" s="12">
        <v>455760</v>
      </c>
    </row>
    <row r="3416" spans="1:5" ht="15.75" hidden="1" x14ac:dyDescent="0.25">
      <c r="A3416" s="9" t="s">
        <v>3312</v>
      </c>
      <c r="B3416" s="9">
        <v>6216</v>
      </c>
      <c r="C3416" s="10" t="s">
        <v>3457</v>
      </c>
      <c r="D3416" s="11" t="s">
        <v>19</v>
      </c>
      <c r="E3416" s="12">
        <v>608242</v>
      </c>
    </row>
    <row r="3417" spans="1:5" ht="15.75" x14ac:dyDescent="0.25">
      <c r="A3417" s="9" t="s">
        <v>3312</v>
      </c>
      <c r="B3417" s="9">
        <v>6217</v>
      </c>
      <c r="C3417" s="10" t="s">
        <v>3458</v>
      </c>
      <c r="D3417" s="11" t="s">
        <v>19</v>
      </c>
      <c r="E3417" s="12">
        <v>762238</v>
      </c>
    </row>
    <row r="3418" spans="1:5" ht="15.75" hidden="1" x14ac:dyDescent="0.25">
      <c r="A3418" s="9" t="s">
        <v>3312</v>
      </c>
      <c r="B3418" s="9">
        <v>6218</v>
      </c>
      <c r="C3418" s="10" t="s">
        <v>3459</v>
      </c>
      <c r="D3418" s="11" t="s">
        <v>19</v>
      </c>
      <c r="E3418" s="12">
        <v>955418</v>
      </c>
    </row>
    <row r="3419" spans="1:5" ht="15.75" hidden="1" x14ac:dyDescent="0.25">
      <c r="A3419" s="9" t="s">
        <v>3312</v>
      </c>
      <c r="B3419" s="9">
        <v>6219</v>
      </c>
      <c r="C3419" s="10" t="s">
        <v>3460</v>
      </c>
      <c r="D3419" s="11" t="s">
        <v>19</v>
      </c>
      <c r="E3419" s="12">
        <v>1196112</v>
      </c>
    </row>
    <row r="3420" spans="1:5" ht="15.75" hidden="1" x14ac:dyDescent="0.25">
      <c r="A3420" s="9" t="s">
        <v>3312</v>
      </c>
      <c r="B3420" s="9">
        <v>6220</v>
      </c>
      <c r="C3420" s="10" t="s">
        <v>3461</v>
      </c>
      <c r="D3420" s="11" t="s">
        <v>19</v>
      </c>
      <c r="E3420" s="12">
        <v>1338864</v>
      </c>
    </row>
    <row r="3421" spans="1:5" ht="15.75" hidden="1" x14ac:dyDescent="0.25">
      <c r="A3421" s="9" t="s">
        <v>3312</v>
      </c>
      <c r="B3421" s="9">
        <v>6221</v>
      </c>
      <c r="C3421" s="10" t="s">
        <v>3462</v>
      </c>
      <c r="D3421" s="11" t="s">
        <v>19</v>
      </c>
      <c r="E3421" s="12">
        <v>1570600</v>
      </c>
    </row>
    <row r="3422" spans="1:5" ht="15.75" hidden="1" x14ac:dyDescent="0.25">
      <c r="A3422" s="9" t="s">
        <v>3312</v>
      </c>
      <c r="B3422" s="9">
        <v>6222</v>
      </c>
      <c r="C3422" s="10" t="s">
        <v>3463</v>
      </c>
      <c r="D3422" s="11" t="s">
        <v>19</v>
      </c>
      <c r="E3422" s="12">
        <v>1755697</v>
      </c>
    </row>
    <row r="3423" spans="1:5" ht="15.75" hidden="1" x14ac:dyDescent="0.25">
      <c r="A3423" s="9" t="s">
        <v>3312</v>
      </c>
      <c r="B3423" s="9">
        <v>6223</v>
      </c>
      <c r="C3423" s="10" t="s">
        <v>3464</v>
      </c>
      <c r="D3423" s="11" t="s">
        <v>19</v>
      </c>
      <c r="E3423" s="12">
        <v>1860560</v>
      </c>
    </row>
    <row r="3424" spans="1:5" ht="15.75" hidden="1" x14ac:dyDescent="0.25">
      <c r="A3424" s="9" t="s">
        <v>3312</v>
      </c>
      <c r="B3424" s="9">
        <v>6224</v>
      </c>
      <c r="C3424" s="10" t="s">
        <v>3465</v>
      </c>
      <c r="D3424" s="11" t="s">
        <v>19</v>
      </c>
      <c r="E3424" s="12">
        <v>2131557</v>
      </c>
    </row>
    <row r="3425" spans="1:5" ht="15.75" hidden="1" x14ac:dyDescent="0.25">
      <c r="A3425" s="9" t="s">
        <v>3312</v>
      </c>
      <c r="B3425" s="9">
        <v>6225</v>
      </c>
      <c r="C3425" s="10" t="s">
        <v>3466</v>
      </c>
      <c r="D3425" s="11" t="s">
        <v>19</v>
      </c>
      <c r="E3425" s="12">
        <v>2423925</v>
      </c>
    </row>
    <row r="3426" spans="1:5" ht="15.75" hidden="1" x14ac:dyDescent="0.25">
      <c r="A3426" s="9" t="s">
        <v>3312</v>
      </c>
      <c r="B3426" s="9">
        <v>6226</v>
      </c>
      <c r="C3426" s="10" t="s">
        <v>3467</v>
      </c>
      <c r="D3426" s="11" t="s">
        <v>19</v>
      </c>
      <c r="E3426" s="12">
        <v>2743236</v>
      </c>
    </row>
    <row r="3427" spans="1:5" ht="15.75" hidden="1" x14ac:dyDescent="0.25">
      <c r="A3427" s="9" t="s">
        <v>3312</v>
      </c>
      <c r="B3427" s="9">
        <v>6227</v>
      </c>
      <c r="C3427" s="10" t="s">
        <v>3468</v>
      </c>
      <c r="D3427" s="11" t="s">
        <v>19</v>
      </c>
      <c r="E3427" s="12">
        <v>3067220</v>
      </c>
    </row>
    <row r="3428" spans="1:5" ht="15.75" hidden="1" x14ac:dyDescent="0.25">
      <c r="A3428" s="9" t="s">
        <v>3312</v>
      </c>
      <c r="B3428" s="9">
        <v>6228</v>
      </c>
      <c r="C3428" s="10" t="s">
        <v>3469</v>
      </c>
      <c r="D3428" s="11" t="s">
        <v>19</v>
      </c>
      <c r="E3428" s="12">
        <v>3802221</v>
      </c>
    </row>
    <row r="3429" spans="1:5" ht="15.75" hidden="1" x14ac:dyDescent="0.25">
      <c r="A3429" s="9" t="s">
        <v>3312</v>
      </c>
      <c r="B3429" s="9">
        <v>6229</v>
      </c>
      <c r="C3429" s="10" t="s">
        <v>3470</v>
      </c>
      <c r="D3429" s="11" t="s">
        <v>19</v>
      </c>
      <c r="E3429" s="12">
        <v>4557843</v>
      </c>
    </row>
    <row r="3430" spans="1:5" ht="15.75" hidden="1" x14ac:dyDescent="0.25">
      <c r="A3430" s="9" t="s">
        <v>3312</v>
      </c>
      <c r="B3430" s="9">
        <v>6230</v>
      </c>
      <c r="C3430" s="10" t="s">
        <v>3471</v>
      </c>
      <c r="D3430" s="11" t="s">
        <v>19</v>
      </c>
      <c r="E3430" s="12">
        <v>4980436</v>
      </c>
    </row>
    <row r="3431" spans="1:5" ht="15.75" hidden="1" x14ac:dyDescent="0.25">
      <c r="A3431" s="9" t="s">
        <v>3312</v>
      </c>
      <c r="B3431" s="9">
        <v>6236</v>
      </c>
      <c r="C3431" s="10" t="s">
        <v>3472</v>
      </c>
      <c r="D3431" s="11" t="s">
        <v>22</v>
      </c>
      <c r="E3431" s="12">
        <v>81751</v>
      </c>
    </row>
    <row r="3432" spans="1:5" ht="15.75" hidden="1" x14ac:dyDescent="0.25">
      <c r="A3432" s="9" t="s">
        <v>3312</v>
      </c>
      <c r="B3432" s="9">
        <v>6237</v>
      </c>
      <c r="C3432" s="10" t="s">
        <v>3473</v>
      </c>
      <c r="D3432" s="11" t="s">
        <v>22</v>
      </c>
      <c r="E3432" s="12">
        <v>144014</v>
      </c>
    </row>
    <row r="3433" spans="1:5" ht="15.75" hidden="1" x14ac:dyDescent="0.25">
      <c r="A3433" s="9" t="s">
        <v>3312</v>
      </c>
      <c r="B3433" s="9">
        <v>6238</v>
      </c>
      <c r="C3433" s="10" t="s">
        <v>3474</v>
      </c>
      <c r="D3433" s="11" t="s">
        <v>22</v>
      </c>
      <c r="E3433" s="12">
        <v>185069</v>
      </c>
    </row>
    <row r="3434" spans="1:5" ht="15.75" hidden="1" x14ac:dyDescent="0.25">
      <c r="A3434" s="9" t="s">
        <v>3312</v>
      </c>
      <c r="B3434" s="9">
        <v>6239</v>
      </c>
      <c r="C3434" s="10" t="s">
        <v>3475</v>
      </c>
      <c r="D3434" s="11" t="s">
        <v>22</v>
      </c>
      <c r="E3434" s="12">
        <v>220540</v>
      </c>
    </row>
    <row r="3435" spans="1:5" ht="15.75" hidden="1" x14ac:dyDescent="0.25">
      <c r="A3435" s="9" t="s">
        <v>3312</v>
      </c>
      <c r="B3435" s="9">
        <v>6240</v>
      </c>
      <c r="C3435" s="10" t="s">
        <v>3476</v>
      </c>
      <c r="D3435" s="11" t="s">
        <v>22</v>
      </c>
      <c r="E3435" s="12">
        <v>281792</v>
      </c>
    </row>
    <row r="3436" spans="1:5" ht="15.75" hidden="1" x14ac:dyDescent="0.25">
      <c r="A3436" s="9" t="s">
        <v>3312</v>
      </c>
      <c r="B3436" s="9">
        <v>6241</v>
      </c>
      <c r="C3436" s="10" t="s">
        <v>3477</v>
      </c>
      <c r="D3436" s="11" t="s">
        <v>22</v>
      </c>
      <c r="E3436" s="12">
        <v>332010</v>
      </c>
    </row>
    <row r="3437" spans="1:5" ht="15.75" hidden="1" x14ac:dyDescent="0.25">
      <c r="A3437" s="9" t="s">
        <v>3312</v>
      </c>
      <c r="B3437" s="9">
        <v>6242</v>
      </c>
      <c r="C3437" s="10" t="s">
        <v>3478</v>
      </c>
      <c r="D3437" s="11" t="s">
        <v>22</v>
      </c>
      <c r="E3437" s="12">
        <v>400192</v>
      </c>
    </row>
    <row r="3438" spans="1:5" ht="15.75" hidden="1" x14ac:dyDescent="0.25">
      <c r="A3438" s="9" t="s">
        <v>3312</v>
      </c>
      <c r="B3438" s="9">
        <v>6243</v>
      </c>
      <c r="C3438" s="10" t="s">
        <v>3479</v>
      </c>
      <c r="D3438" s="11" t="s">
        <v>22</v>
      </c>
      <c r="E3438" s="12">
        <v>591882</v>
      </c>
    </row>
    <row r="3439" spans="1:5" ht="15.75" hidden="1" x14ac:dyDescent="0.25">
      <c r="A3439" s="9" t="s">
        <v>3312</v>
      </c>
      <c r="B3439" s="9">
        <v>6257</v>
      </c>
      <c r="C3439" s="10" t="s">
        <v>3480</v>
      </c>
      <c r="D3439" s="11" t="s">
        <v>19</v>
      </c>
      <c r="E3439" s="12">
        <v>10232</v>
      </c>
    </row>
    <row r="3440" spans="1:5" ht="15.75" hidden="1" x14ac:dyDescent="0.25">
      <c r="A3440" s="9" t="s">
        <v>3312</v>
      </c>
      <c r="B3440" s="9">
        <v>6258</v>
      </c>
      <c r="C3440" s="10" t="s">
        <v>3481</v>
      </c>
      <c r="D3440" s="11" t="s">
        <v>19</v>
      </c>
      <c r="E3440" s="12">
        <v>15009</v>
      </c>
    </row>
    <row r="3441" spans="1:5" ht="15.75" hidden="1" x14ac:dyDescent="0.25">
      <c r="A3441" s="9" t="s">
        <v>3312</v>
      </c>
      <c r="B3441" s="9">
        <v>6259</v>
      </c>
      <c r="C3441" s="10" t="s">
        <v>3482</v>
      </c>
      <c r="D3441" s="11" t="s">
        <v>19</v>
      </c>
      <c r="E3441" s="12">
        <v>22393</v>
      </c>
    </row>
    <row r="3442" spans="1:5" ht="15.75" hidden="1" x14ac:dyDescent="0.25">
      <c r="A3442" s="9" t="s">
        <v>3312</v>
      </c>
      <c r="B3442" s="9">
        <v>6260</v>
      </c>
      <c r="C3442" s="10" t="s">
        <v>3483</v>
      </c>
      <c r="D3442" s="11" t="s">
        <v>19</v>
      </c>
      <c r="E3442" s="12">
        <v>36948</v>
      </c>
    </row>
    <row r="3443" spans="1:5" ht="15.75" hidden="1" x14ac:dyDescent="0.25">
      <c r="A3443" s="9" t="s">
        <v>3312</v>
      </c>
      <c r="B3443" s="9">
        <v>6261</v>
      </c>
      <c r="C3443" s="10" t="s">
        <v>3484</v>
      </c>
      <c r="D3443" s="11" t="s">
        <v>19</v>
      </c>
      <c r="E3443" s="12">
        <v>80675</v>
      </c>
    </row>
    <row r="3444" spans="1:5" ht="15.75" hidden="1" x14ac:dyDescent="0.25">
      <c r="A3444" s="9" t="s">
        <v>3312</v>
      </c>
      <c r="B3444" s="9">
        <v>6262</v>
      </c>
      <c r="C3444" s="10" t="s">
        <v>3485</v>
      </c>
      <c r="D3444" s="11" t="s">
        <v>19</v>
      </c>
      <c r="E3444" s="12">
        <v>136653</v>
      </c>
    </row>
    <row r="3445" spans="1:5" ht="15.75" hidden="1" x14ac:dyDescent="0.25">
      <c r="A3445" s="9" t="s">
        <v>3312</v>
      </c>
      <c r="B3445" s="9">
        <v>6263</v>
      </c>
      <c r="C3445" s="10" t="s">
        <v>3486</v>
      </c>
      <c r="D3445" s="11" t="s">
        <v>19</v>
      </c>
      <c r="E3445" s="12">
        <v>215119</v>
      </c>
    </row>
    <row r="3446" spans="1:5" ht="15.75" hidden="1" x14ac:dyDescent="0.25">
      <c r="A3446" s="9" t="s">
        <v>3312</v>
      </c>
      <c r="B3446" s="9">
        <v>6264</v>
      </c>
      <c r="C3446" s="10" t="s">
        <v>3487</v>
      </c>
      <c r="D3446" s="11" t="s">
        <v>19</v>
      </c>
      <c r="E3446" s="12">
        <v>300993</v>
      </c>
    </row>
    <row r="3447" spans="1:5" ht="15.75" hidden="1" x14ac:dyDescent="0.25">
      <c r="A3447" s="9" t="s">
        <v>3312</v>
      </c>
      <c r="B3447" s="9">
        <v>6265</v>
      </c>
      <c r="C3447" s="10" t="s">
        <v>3488</v>
      </c>
      <c r="D3447" s="11" t="s">
        <v>19</v>
      </c>
      <c r="E3447" s="12">
        <v>8490</v>
      </c>
    </row>
    <row r="3448" spans="1:5" ht="15.75" hidden="1" x14ac:dyDescent="0.25">
      <c r="A3448" s="9" t="s">
        <v>3312</v>
      </c>
      <c r="B3448" s="9">
        <v>6266</v>
      </c>
      <c r="C3448" s="10" t="s">
        <v>3489</v>
      </c>
      <c r="D3448" s="11" t="s">
        <v>19</v>
      </c>
      <c r="E3448" s="12">
        <v>18676</v>
      </c>
    </row>
    <row r="3449" spans="1:5" ht="15.75" hidden="1" x14ac:dyDescent="0.25">
      <c r="A3449" s="9" t="s">
        <v>3312</v>
      </c>
      <c r="B3449" s="9">
        <v>6267</v>
      </c>
      <c r="C3449" s="10" t="s">
        <v>3490</v>
      </c>
      <c r="D3449" s="11" t="s">
        <v>19</v>
      </c>
      <c r="E3449" s="12">
        <v>12535</v>
      </c>
    </row>
    <row r="3450" spans="1:5" ht="15.75" hidden="1" x14ac:dyDescent="0.25">
      <c r="A3450" s="9" t="s">
        <v>3312</v>
      </c>
      <c r="B3450" s="9">
        <v>6268</v>
      </c>
      <c r="C3450" s="10" t="s">
        <v>3491</v>
      </c>
      <c r="D3450" s="11" t="s">
        <v>19</v>
      </c>
      <c r="E3450" s="12">
        <v>30845</v>
      </c>
    </row>
    <row r="3451" spans="1:5" ht="15.75" hidden="1" x14ac:dyDescent="0.25">
      <c r="A3451" s="9" t="s">
        <v>3312</v>
      </c>
      <c r="B3451" s="9">
        <v>6269</v>
      </c>
      <c r="C3451" s="10" t="s">
        <v>3492</v>
      </c>
      <c r="D3451" s="11" t="s">
        <v>19</v>
      </c>
      <c r="E3451" s="12">
        <v>66076</v>
      </c>
    </row>
    <row r="3452" spans="1:5" ht="15.75" hidden="1" x14ac:dyDescent="0.25">
      <c r="A3452" s="9" t="s">
        <v>3312</v>
      </c>
      <c r="B3452" s="9">
        <v>6270</v>
      </c>
      <c r="C3452" s="10" t="s">
        <v>3493</v>
      </c>
      <c r="D3452" s="11" t="s">
        <v>19</v>
      </c>
      <c r="E3452" s="12">
        <v>112409</v>
      </c>
    </row>
    <row r="3453" spans="1:5" ht="15.75" hidden="1" x14ac:dyDescent="0.25">
      <c r="A3453" s="9" t="s">
        <v>3312</v>
      </c>
      <c r="B3453" s="9">
        <v>6271</v>
      </c>
      <c r="C3453" s="10" t="s">
        <v>3494</v>
      </c>
      <c r="D3453" s="11" t="s">
        <v>19</v>
      </c>
      <c r="E3453" s="12">
        <v>174967</v>
      </c>
    </row>
    <row r="3454" spans="1:5" ht="15.75" hidden="1" x14ac:dyDescent="0.25">
      <c r="A3454" s="9" t="s">
        <v>3312</v>
      </c>
      <c r="B3454" s="9">
        <v>6272</v>
      </c>
      <c r="C3454" s="10" t="s">
        <v>3495</v>
      </c>
      <c r="D3454" s="11" t="s">
        <v>19</v>
      </c>
      <c r="E3454" s="12">
        <v>246643</v>
      </c>
    </row>
    <row r="3455" spans="1:5" ht="15.75" hidden="1" x14ac:dyDescent="0.25">
      <c r="A3455" s="9" t="s">
        <v>3312</v>
      </c>
      <c r="B3455" s="9">
        <v>6273</v>
      </c>
      <c r="C3455" s="10" t="s">
        <v>3496</v>
      </c>
      <c r="D3455" s="11" t="s">
        <v>19</v>
      </c>
      <c r="E3455" s="12">
        <v>15003</v>
      </c>
    </row>
    <row r="3456" spans="1:5" ht="15.75" hidden="1" x14ac:dyDescent="0.25">
      <c r="A3456" s="9" t="s">
        <v>3312</v>
      </c>
      <c r="B3456" s="9">
        <v>6274</v>
      </c>
      <c r="C3456" s="10" t="s">
        <v>3497</v>
      </c>
      <c r="D3456" s="11" t="s">
        <v>19</v>
      </c>
      <c r="E3456" s="12">
        <v>24733</v>
      </c>
    </row>
    <row r="3457" spans="1:5" ht="15.75" hidden="1" x14ac:dyDescent="0.25">
      <c r="A3457" s="9" t="s">
        <v>3312</v>
      </c>
      <c r="B3457" s="9">
        <v>6275</v>
      </c>
      <c r="C3457" s="10" t="s">
        <v>3498</v>
      </c>
      <c r="D3457" s="11" t="s">
        <v>19</v>
      </c>
      <c r="E3457" s="12">
        <v>53911</v>
      </c>
    </row>
    <row r="3458" spans="1:5" ht="15.75" hidden="1" x14ac:dyDescent="0.25">
      <c r="A3458" s="9" t="s">
        <v>3312</v>
      </c>
      <c r="B3458" s="9">
        <v>6276</v>
      </c>
      <c r="C3458" s="10" t="s">
        <v>3499</v>
      </c>
      <c r="D3458" s="11" t="s">
        <v>19</v>
      </c>
      <c r="E3458" s="12">
        <v>91732</v>
      </c>
    </row>
    <row r="3459" spans="1:5" ht="15.75" hidden="1" x14ac:dyDescent="0.25">
      <c r="A3459" s="9" t="s">
        <v>3312</v>
      </c>
      <c r="B3459" s="9">
        <v>6277</v>
      </c>
      <c r="C3459" s="10" t="s">
        <v>3500</v>
      </c>
      <c r="D3459" s="11" t="s">
        <v>19</v>
      </c>
      <c r="E3459" s="12">
        <v>143389</v>
      </c>
    </row>
    <row r="3460" spans="1:5" ht="15.75" hidden="1" x14ac:dyDescent="0.25">
      <c r="A3460" s="9" t="s">
        <v>3312</v>
      </c>
      <c r="B3460" s="9">
        <v>6278</v>
      </c>
      <c r="C3460" s="10" t="s">
        <v>3501</v>
      </c>
      <c r="D3460" s="11" t="s">
        <v>19</v>
      </c>
      <c r="E3460" s="12">
        <v>201999</v>
      </c>
    </row>
    <row r="3461" spans="1:5" ht="15.75" hidden="1" x14ac:dyDescent="0.25">
      <c r="A3461" s="9" t="s">
        <v>3312</v>
      </c>
      <c r="B3461" s="9">
        <v>6279</v>
      </c>
      <c r="C3461" s="10" t="s">
        <v>3502</v>
      </c>
      <c r="D3461" s="11" t="s">
        <v>19</v>
      </c>
      <c r="E3461" s="12">
        <v>20498</v>
      </c>
    </row>
    <row r="3462" spans="1:5" ht="15.75" hidden="1" x14ac:dyDescent="0.25">
      <c r="A3462" s="9" t="s">
        <v>3312</v>
      </c>
      <c r="B3462" s="9">
        <v>6280</v>
      </c>
      <c r="C3462" s="10" t="s">
        <v>3503</v>
      </c>
      <c r="D3462" s="11" t="s">
        <v>19</v>
      </c>
      <c r="E3462" s="12">
        <v>43455</v>
      </c>
    </row>
    <row r="3463" spans="1:5" ht="15.75" hidden="1" x14ac:dyDescent="0.25">
      <c r="A3463" s="9" t="s">
        <v>3312</v>
      </c>
      <c r="B3463" s="9">
        <v>6281</v>
      </c>
      <c r="C3463" s="10" t="s">
        <v>3504</v>
      </c>
      <c r="D3463" s="11" t="s">
        <v>19</v>
      </c>
      <c r="E3463" s="12">
        <v>73397</v>
      </c>
    </row>
    <row r="3464" spans="1:5" ht="15.75" hidden="1" x14ac:dyDescent="0.25">
      <c r="A3464" s="9" t="s">
        <v>3312</v>
      </c>
      <c r="B3464" s="9">
        <v>6282</v>
      </c>
      <c r="C3464" s="10" t="s">
        <v>3505</v>
      </c>
      <c r="D3464" s="11" t="s">
        <v>19</v>
      </c>
      <c r="E3464" s="12">
        <v>114775</v>
      </c>
    </row>
    <row r="3465" spans="1:5" ht="15.75" hidden="1" x14ac:dyDescent="0.25">
      <c r="A3465" s="9" t="s">
        <v>3312</v>
      </c>
      <c r="B3465" s="9">
        <v>6283</v>
      </c>
      <c r="C3465" s="10" t="s">
        <v>3506</v>
      </c>
      <c r="D3465" s="11" t="s">
        <v>19</v>
      </c>
      <c r="E3465" s="12">
        <v>162590</v>
      </c>
    </row>
    <row r="3466" spans="1:5" ht="15.75" hidden="1" x14ac:dyDescent="0.25">
      <c r="A3466" s="9" t="s">
        <v>3312</v>
      </c>
      <c r="B3466" s="9">
        <v>6285</v>
      </c>
      <c r="C3466" s="10" t="s">
        <v>3507</v>
      </c>
      <c r="D3466" s="11" t="s">
        <v>0</v>
      </c>
      <c r="E3466" s="12">
        <v>328440</v>
      </c>
    </row>
    <row r="3467" spans="1:5" ht="15.75" hidden="1" x14ac:dyDescent="0.25">
      <c r="A3467" s="9" t="s">
        <v>3312</v>
      </c>
      <c r="B3467" s="9">
        <v>6295</v>
      </c>
      <c r="C3467" s="10" t="s">
        <v>3508</v>
      </c>
      <c r="D3467" s="11" t="s">
        <v>22</v>
      </c>
      <c r="E3467" s="12">
        <v>337900</v>
      </c>
    </row>
    <row r="3468" spans="1:5" ht="15.75" hidden="1" x14ac:dyDescent="0.25">
      <c r="A3468" s="9" t="s">
        <v>3312</v>
      </c>
      <c r="B3468" s="9">
        <v>6296</v>
      </c>
      <c r="C3468" s="10" t="s">
        <v>3509</v>
      </c>
      <c r="D3468" s="11" t="s">
        <v>22</v>
      </c>
      <c r="E3468" s="12">
        <v>500000</v>
      </c>
    </row>
    <row r="3469" spans="1:5" ht="15.75" hidden="1" x14ac:dyDescent="0.25">
      <c r="A3469" s="9" t="s">
        <v>3312</v>
      </c>
      <c r="B3469" s="9">
        <v>6297</v>
      </c>
      <c r="C3469" s="10" t="s">
        <v>3510</v>
      </c>
      <c r="D3469" s="11" t="s">
        <v>22</v>
      </c>
      <c r="E3469" s="12">
        <v>555050</v>
      </c>
    </row>
    <row r="3470" spans="1:5" ht="15.75" hidden="1" x14ac:dyDescent="0.25">
      <c r="A3470" s="9" t="s">
        <v>3312</v>
      </c>
      <c r="B3470" s="9">
        <v>6298</v>
      </c>
      <c r="C3470" s="10" t="s">
        <v>3511</v>
      </c>
      <c r="D3470" s="11" t="s">
        <v>22</v>
      </c>
      <c r="E3470" s="12">
        <v>351108</v>
      </c>
    </row>
    <row r="3471" spans="1:5" ht="15.75" hidden="1" x14ac:dyDescent="0.25">
      <c r="A3471" s="9" t="s">
        <v>3312</v>
      </c>
      <c r="B3471" s="9">
        <v>6303</v>
      </c>
      <c r="C3471" s="10" t="s">
        <v>3512</v>
      </c>
      <c r="D3471" s="11" t="s">
        <v>22</v>
      </c>
      <c r="E3471" s="12">
        <v>507525</v>
      </c>
    </row>
    <row r="3472" spans="1:5" ht="15.75" hidden="1" x14ac:dyDescent="0.25">
      <c r="A3472" s="9" t="s">
        <v>3312</v>
      </c>
      <c r="B3472" s="9">
        <v>6304</v>
      </c>
      <c r="C3472" s="10" t="s">
        <v>3513</v>
      </c>
      <c r="D3472" s="11" t="s">
        <v>22</v>
      </c>
      <c r="E3472" s="12">
        <v>607900</v>
      </c>
    </row>
    <row r="3473" spans="1:5" ht="15.75" hidden="1" x14ac:dyDescent="0.25">
      <c r="A3473" s="9" t="s">
        <v>3312</v>
      </c>
      <c r="B3473" s="9">
        <v>6305</v>
      </c>
      <c r="C3473" s="10" t="s">
        <v>3514</v>
      </c>
      <c r="D3473" s="11" t="s">
        <v>22</v>
      </c>
      <c r="E3473" s="12">
        <v>688482</v>
      </c>
    </row>
    <row r="3474" spans="1:5" ht="15.75" hidden="1" x14ac:dyDescent="0.25">
      <c r="A3474" s="9" t="s">
        <v>3312</v>
      </c>
      <c r="B3474" s="9">
        <v>6306</v>
      </c>
      <c r="C3474" s="10" t="s">
        <v>3515</v>
      </c>
      <c r="D3474" s="11" t="s">
        <v>22</v>
      </c>
      <c r="E3474" s="12">
        <v>474551</v>
      </c>
    </row>
    <row r="3475" spans="1:5" ht="15.75" hidden="1" x14ac:dyDescent="0.25">
      <c r="A3475" s="9" t="s">
        <v>3312</v>
      </c>
      <c r="B3475" s="9">
        <v>6307</v>
      </c>
      <c r="C3475" s="10" t="s">
        <v>3516</v>
      </c>
      <c r="D3475" s="11" t="s">
        <v>22</v>
      </c>
      <c r="E3475" s="12">
        <v>600853</v>
      </c>
    </row>
    <row r="3476" spans="1:5" ht="15.75" hidden="1" x14ac:dyDescent="0.25">
      <c r="A3476" s="9" t="s">
        <v>3312</v>
      </c>
      <c r="B3476" s="9">
        <v>6308</v>
      </c>
      <c r="C3476" s="10" t="s">
        <v>3517</v>
      </c>
      <c r="D3476" s="11" t="s">
        <v>22</v>
      </c>
      <c r="E3476" s="12">
        <v>675920</v>
      </c>
    </row>
    <row r="3477" spans="1:5" ht="15.75" hidden="1" x14ac:dyDescent="0.25">
      <c r="A3477" s="9" t="s">
        <v>3312</v>
      </c>
      <c r="B3477" s="9">
        <v>6309</v>
      </c>
      <c r="C3477" s="10" t="s">
        <v>3518</v>
      </c>
      <c r="D3477" s="11" t="s">
        <v>22</v>
      </c>
      <c r="E3477" s="12">
        <v>606900</v>
      </c>
    </row>
    <row r="3478" spans="1:5" ht="15.75" hidden="1" x14ac:dyDescent="0.25">
      <c r="A3478" s="9" t="s">
        <v>3312</v>
      </c>
      <c r="B3478" s="9">
        <v>6310</v>
      </c>
      <c r="C3478" s="10" t="s">
        <v>3519</v>
      </c>
      <c r="D3478" s="11" t="s">
        <v>22</v>
      </c>
      <c r="E3478" s="12">
        <v>723476</v>
      </c>
    </row>
    <row r="3479" spans="1:5" ht="15.75" hidden="1" x14ac:dyDescent="0.25">
      <c r="A3479" s="9" t="s">
        <v>3312</v>
      </c>
      <c r="B3479" s="9">
        <v>6311</v>
      </c>
      <c r="C3479" s="10" t="s">
        <v>3520</v>
      </c>
      <c r="D3479" s="11" t="s">
        <v>22</v>
      </c>
      <c r="E3479" s="12">
        <v>927401</v>
      </c>
    </row>
    <row r="3480" spans="1:5" ht="15.75" hidden="1" x14ac:dyDescent="0.25">
      <c r="A3480" s="9" t="s">
        <v>3312</v>
      </c>
      <c r="B3480" s="9">
        <v>6312</v>
      </c>
      <c r="C3480" s="10" t="s">
        <v>3521</v>
      </c>
      <c r="D3480" s="11" t="s">
        <v>22</v>
      </c>
      <c r="E3480" s="12">
        <v>640092</v>
      </c>
    </row>
    <row r="3481" spans="1:5" ht="15.75" hidden="1" x14ac:dyDescent="0.25">
      <c r="A3481" s="9" t="s">
        <v>3312</v>
      </c>
      <c r="B3481" s="9">
        <v>6314</v>
      </c>
      <c r="C3481" s="10" t="s">
        <v>3522</v>
      </c>
      <c r="D3481" s="11" t="s">
        <v>22</v>
      </c>
      <c r="E3481" s="12">
        <v>927401</v>
      </c>
    </row>
    <row r="3482" spans="1:5" ht="15.75" hidden="1" x14ac:dyDescent="0.25">
      <c r="A3482" s="9" t="s">
        <v>3312</v>
      </c>
      <c r="B3482" s="9">
        <v>6315</v>
      </c>
      <c r="C3482" s="10" t="s">
        <v>3523</v>
      </c>
      <c r="D3482" s="11" t="s">
        <v>22</v>
      </c>
      <c r="E3482" s="12">
        <v>1005550</v>
      </c>
    </row>
    <row r="3483" spans="1:5" ht="15.75" hidden="1" x14ac:dyDescent="0.25">
      <c r="A3483" s="9" t="s">
        <v>3312</v>
      </c>
      <c r="B3483" s="9">
        <v>6316</v>
      </c>
      <c r="C3483" s="10" t="s">
        <v>3524</v>
      </c>
      <c r="D3483" s="11" t="s">
        <v>22</v>
      </c>
      <c r="E3483" s="12">
        <v>1225005</v>
      </c>
    </row>
    <row r="3484" spans="1:5" ht="15.75" hidden="1" x14ac:dyDescent="0.25">
      <c r="A3484" s="9" t="s">
        <v>3312</v>
      </c>
      <c r="B3484" s="9">
        <v>6317</v>
      </c>
      <c r="C3484" s="10" t="s">
        <v>3525</v>
      </c>
      <c r="D3484" s="11" t="s">
        <v>22</v>
      </c>
      <c r="E3484" s="12">
        <v>1603158</v>
      </c>
    </row>
    <row r="3485" spans="1:5" ht="15.75" hidden="1" x14ac:dyDescent="0.25">
      <c r="A3485" s="9" t="s">
        <v>3312</v>
      </c>
      <c r="B3485" s="9">
        <v>6318</v>
      </c>
      <c r="C3485" s="10" t="s">
        <v>3526</v>
      </c>
      <c r="D3485" s="11" t="s">
        <v>22</v>
      </c>
      <c r="E3485" s="12">
        <v>1064368</v>
      </c>
    </row>
    <row r="3486" spans="1:5" ht="15.75" hidden="1" x14ac:dyDescent="0.25">
      <c r="A3486" s="9" t="s">
        <v>3312</v>
      </c>
      <c r="B3486" s="9">
        <v>6319</v>
      </c>
      <c r="C3486" s="10" t="s">
        <v>3527</v>
      </c>
      <c r="D3486" s="11" t="s">
        <v>22</v>
      </c>
      <c r="E3486" s="12">
        <v>1362826</v>
      </c>
    </row>
    <row r="3487" spans="1:5" ht="15.75" hidden="1" x14ac:dyDescent="0.25">
      <c r="A3487" s="9" t="s">
        <v>3312</v>
      </c>
      <c r="B3487" s="9">
        <v>6320</v>
      </c>
      <c r="C3487" s="10" t="s">
        <v>3528</v>
      </c>
      <c r="D3487" s="11" t="s">
        <v>22</v>
      </c>
      <c r="E3487" s="12">
        <v>1400000</v>
      </c>
    </row>
    <row r="3488" spans="1:5" ht="15.75" hidden="1" x14ac:dyDescent="0.25">
      <c r="A3488" s="9" t="s">
        <v>3312</v>
      </c>
      <c r="B3488" s="9">
        <v>6324</v>
      </c>
      <c r="C3488" s="10" t="s">
        <v>3529</v>
      </c>
      <c r="D3488" s="11" t="s">
        <v>22</v>
      </c>
      <c r="E3488" s="12">
        <v>1900658</v>
      </c>
    </row>
    <row r="3489" spans="1:5" ht="15.75" hidden="1" x14ac:dyDescent="0.25">
      <c r="A3489" s="9" t="s">
        <v>3312</v>
      </c>
      <c r="B3489" s="9">
        <v>6326</v>
      </c>
      <c r="C3489" s="10" t="s">
        <v>3530</v>
      </c>
      <c r="D3489" s="11" t="s">
        <v>22</v>
      </c>
      <c r="E3489" s="12">
        <v>1698330</v>
      </c>
    </row>
    <row r="3490" spans="1:5" ht="15.75" hidden="1" x14ac:dyDescent="0.25">
      <c r="A3490" s="9" t="s">
        <v>3312</v>
      </c>
      <c r="B3490" s="9">
        <v>6327</v>
      </c>
      <c r="C3490" s="10" t="s">
        <v>3531</v>
      </c>
      <c r="D3490" s="11" t="s">
        <v>22</v>
      </c>
      <c r="E3490" s="12">
        <v>732796</v>
      </c>
    </row>
    <row r="3491" spans="1:5" ht="15.75" hidden="1" x14ac:dyDescent="0.25">
      <c r="A3491" s="9" t="s">
        <v>3312</v>
      </c>
      <c r="B3491" s="9">
        <v>6328</v>
      </c>
      <c r="C3491" s="10" t="s">
        <v>3532</v>
      </c>
      <c r="D3491" s="11" t="s">
        <v>22</v>
      </c>
      <c r="E3491" s="12">
        <v>858362</v>
      </c>
    </row>
    <row r="3492" spans="1:5" ht="15.75" hidden="1" x14ac:dyDescent="0.25">
      <c r="A3492" s="9" t="s">
        <v>3312</v>
      </c>
      <c r="B3492" s="9">
        <v>6329</v>
      </c>
      <c r="C3492" s="10" t="s">
        <v>3533</v>
      </c>
      <c r="D3492" s="11" t="s">
        <v>22</v>
      </c>
      <c r="E3492" s="12">
        <v>186817</v>
      </c>
    </row>
    <row r="3493" spans="1:5" ht="15.75" hidden="1" x14ac:dyDescent="0.25">
      <c r="A3493" s="9" t="s">
        <v>3312</v>
      </c>
      <c r="B3493" s="9">
        <v>6330</v>
      </c>
      <c r="C3493" s="10" t="s">
        <v>3534</v>
      </c>
      <c r="D3493" s="11" t="s">
        <v>22</v>
      </c>
      <c r="E3493" s="12">
        <v>349836</v>
      </c>
    </row>
    <row r="3494" spans="1:5" ht="15.75" hidden="1" x14ac:dyDescent="0.25">
      <c r="A3494" s="9" t="s">
        <v>3312</v>
      </c>
      <c r="B3494" s="9">
        <v>6331</v>
      </c>
      <c r="C3494" s="10" t="s">
        <v>3535</v>
      </c>
      <c r="D3494" s="11" t="s">
        <v>22</v>
      </c>
      <c r="E3494" s="12">
        <v>246327</v>
      </c>
    </row>
    <row r="3495" spans="1:5" ht="15.75" hidden="1" x14ac:dyDescent="0.25">
      <c r="A3495" s="9" t="s">
        <v>3312</v>
      </c>
      <c r="B3495" s="9">
        <v>6332</v>
      </c>
      <c r="C3495" s="10" t="s">
        <v>3536</v>
      </c>
      <c r="D3495" s="11" t="s">
        <v>22</v>
      </c>
      <c r="E3495" s="12">
        <v>285600</v>
      </c>
    </row>
    <row r="3496" spans="1:5" ht="15.75" hidden="1" x14ac:dyDescent="0.25">
      <c r="A3496" s="9" t="s">
        <v>3312</v>
      </c>
      <c r="B3496" s="9">
        <v>6333</v>
      </c>
      <c r="C3496" s="10" t="s">
        <v>3537</v>
      </c>
      <c r="D3496" s="11" t="s">
        <v>22</v>
      </c>
      <c r="E3496" s="12">
        <v>571200</v>
      </c>
    </row>
    <row r="3497" spans="1:5" ht="15.75" hidden="1" x14ac:dyDescent="0.25">
      <c r="A3497" s="9" t="s">
        <v>3312</v>
      </c>
      <c r="B3497" s="9">
        <v>6334</v>
      </c>
      <c r="C3497" s="10" t="s">
        <v>3538</v>
      </c>
      <c r="D3497" s="11" t="s">
        <v>22</v>
      </c>
      <c r="E3497" s="12">
        <v>71022</v>
      </c>
    </row>
    <row r="3498" spans="1:5" ht="15.75" hidden="1" x14ac:dyDescent="0.25">
      <c r="A3498" s="9" t="s">
        <v>3312</v>
      </c>
      <c r="B3498" s="9">
        <v>6335</v>
      </c>
      <c r="C3498" s="10" t="s">
        <v>3539</v>
      </c>
      <c r="D3498" s="11" t="s">
        <v>22</v>
      </c>
      <c r="E3498" s="12">
        <v>109480</v>
      </c>
    </row>
    <row r="3499" spans="1:5" ht="15.75" hidden="1" x14ac:dyDescent="0.25">
      <c r="A3499" s="9" t="s">
        <v>3312</v>
      </c>
      <c r="B3499" s="9">
        <v>6337</v>
      </c>
      <c r="C3499" s="10" t="s">
        <v>3540</v>
      </c>
      <c r="D3499" s="11" t="s">
        <v>22</v>
      </c>
      <c r="E3499" s="12">
        <v>380800</v>
      </c>
    </row>
    <row r="3500" spans="1:5" ht="15.75" hidden="1" x14ac:dyDescent="0.25">
      <c r="A3500" s="9" t="s">
        <v>3312</v>
      </c>
      <c r="B3500" s="9">
        <v>6356</v>
      </c>
      <c r="C3500" s="10" t="s">
        <v>3541</v>
      </c>
      <c r="D3500" s="11" t="s">
        <v>3324</v>
      </c>
      <c r="E3500" s="12">
        <v>36619</v>
      </c>
    </row>
    <row r="3501" spans="1:5" ht="15.75" hidden="1" x14ac:dyDescent="0.25">
      <c r="A3501" s="9" t="s">
        <v>3312</v>
      </c>
      <c r="B3501" s="9">
        <v>6370</v>
      </c>
      <c r="C3501" s="10" t="s">
        <v>3542</v>
      </c>
      <c r="D3501" s="11" t="s">
        <v>22</v>
      </c>
      <c r="E3501" s="12">
        <v>372470</v>
      </c>
    </row>
    <row r="3502" spans="1:5" ht="15.75" hidden="1" x14ac:dyDescent="0.25">
      <c r="A3502" s="9" t="s">
        <v>3312</v>
      </c>
      <c r="B3502" s="9">
        <v>6371</v>
      </c>
      <c r="C3502" s="10" t="s">
        <v>3543</v>
      </c>
      <c r="D3502" s="11" t="s">
        <v>22</v>
      </c>
      <c r="E3502" s="12">
        <v>385432</v>
      </c>
    </row>
    <row r="3503" spans="1:5" ht="15.75" hidden="1" x14ac:dyDescent="0.25">
      <c r="A3503" s="9" t="s">
        <v>3312</v>
      </c>
      <c r="B3503" s="9">
        <v>6372</v>
      </c>
      <c r="C3503" s="10" t="s">
        <v>3544</v>
      </c>
      <c r="D3503" s="11" t="s">
        <v>22</v>
      </c>
      <c r="E3503" s="12">
        <v>411740</v>
      </c>
    </row>
    <row r="3504" spans="1:5" ht="15.75" hidden="1" x14ac:dyDescent="0.25">
      <c r="A3504" s="9" t="s">
        <v>3312</v>
      </c>
      <c r="B3504" s="9">
        <v>6373</v>
      </c>
      <c r="C3504" s="10" t="s">
        <v>3545</v>
      </c>
      <c r="D3504" s="11" t="s">
        <v>22</v>
      </c>
      <c r="E3504" s="12">
        <v>514080</v>
      </c>
    </row>
    <row r="3505" spans="1:5" ht="15.75" hidden="1" x14ac:dyDescent="0.25">
      <c r="A3505" s="9" t="s">
        <v>3312</v>
      </c>
      <c r="B3505" s="9">
        <v>6375</v>
      </c>
      <c r="C3505" s="10" t="s">
        <v>3546</v>
      </c>
      <c r="D3505" s="11" t="s">
        <v>22</v>
      </c>
      <c r="E3505" s="12">
        <v>630700</v>
      </c>
    </row>
    <row r="3506" spans="1:5" ht="15.75" hidden="1" x14ac:dyDescent="0.25">
      <c r="A3506" s="9" t="s">
        <v>3312</v>
      </c>
      <c r="B3506" s="9">
        <v>6376</v>
      </c>
      <c r="C3506" s="10" t="s">
        <v>3547</v>
      </c>
      <c r="D3506" s="11" t="s">
        <v>22</v>
      </c>
      <c r="E3506" s="12">
        <v>727090</v>
      </c>
    </row>
    <row r="3507" spans="1:5" ht="15.75" hidden="1" x14ac:dyDescent="0.25">
      <c r="A3507" s="9" t="s">
        <v>3312</v>
      </c>
      <c r="B3507" s="9">
        <v>6377</v>
      </c>
      <c r="C3507" s="10" t="s">
        <v>3548</v>
      </c>
      <c r="D3507" s="11" t="s">
        <v>22</v>
      </c>
      <c r="E3507" s="12">
        <v>823480</v>
      </c>
    </row>
    <row r="3508" spans="1:5" ht="15.75" hidden="1" x14ac:dyDescent="0.25">
      <c r="A3508" s="9" t="s">
        <v>3312</v>
      </c>
      <c r="B3508" s="9">
        <v>6378</v>
      </c>
      <c r="C3508" s="10" t="s">
        <v>3549</v>
      </c>
      <c r="D3508" s="11" t="s">
        <v>22</v>
      </c>
      <c r="E3508" s="12">
        <v>861560</v>
      </c>
    </row>
    <row r="3509" spans="1:5" ht="15.75" hidden="1" x14ac:dyDescent="0.25">
      <c r="A3509" s="9" t="s">
        <v>3312</v>
      </c>
      <c r="B3509" s="9">
        <v>6379</v>
      </c>
      <c r="C3509" s="10" t="s">
        <v>3550</v>
      </c>
      <c r="D3509" s="11" t="s">
        <v>22</v>
      </c>
      <c r="E3509" s="12">
        <v>899640</v>
      </c>
    </row>
    <row r="3510" spans="1:5" ht="15.75" hidden="1" x14ac:dyDescent="0.25">
      <c r="A3510" s="9" t="s">
        <v>3312</v>
      </c>
      <c r="B3510" s="9">
        <v>6380</v>
      </c>
      <c r="C3510" s="10" t="s">
        <v>3551</v>
      </c>
      <c r="D3510" s="11" t="s">
        <v>22</v>
      </c>
      <c r="E3510" s="12">
        <v>857990</v>
      </c>
    </row>
    <row r="3511" spans="1:5" ht="15.75" hidden="1" x14ac:dyDescent="0.25">
      <c r="A3511" s="9" t="s">
        <v>3312</v>
      </c>
      <c r="B3511" s="9">
        <v>6381</v>
      </c>
      <c r="C3511" s="10" t="s">
        <v>3552</v>
      </c>
      <c r="D3511" s="11" t="s">
        <v>22</v>
      </c>
      <c r="E3511" s="12">
        <v>1038870</v>
      </c>
    </row>
    <row r="3512" spans="1:5" ht="15.75" hidden="1" x14ac:dyDescent="0.25">
      <c r="A3512" s="9" t="s">
        <v>3312</v>
      </c>
      <c r="B3512" s="9">
        <v>6382</v>
      </c>
      <c r="C3512" s="10" t="s">
        <v>3553</v>
      </c>
      <c r="D3512" s="11" t="s">
        <v>22</v>
      </c>
      <c r="E3512" s="12">
        <v>1078140</v>
      </c>
    </row>
    <row r="3513" spans="1:5" ht="15.75" hidden="1" x14ac:dyDescent="0.25">
      <c r="A3513" s="9" t="s">
        <v>3312</v>
      </c>
      <c r="B3513" s="9">
        <v>6383</v>
      </c>
      <c r="C3513" s="10" t="s">
        <v>3554</v>
      </c>
      <c r="D3513" s="11" t="s">
        <v>22</v>
      </c>
      <c r="E3513" s="12">
        <v>1131690</v>
      </c>
    </row>
    <row r="3514" spans="1:5" ht="15.75" hidden="1" x14ac:dyDescent="0.25">
      <c r="A3514" s="9" t="s">
        <v>3312</v>
      </c>
      <c r="B3514" s="9">
        <v>6384</v>
      </c>
      <c r="C3514" s="10" t="s">
        <v>3555</v>
      </c>
      <c r="D3514" s="11" t="s">
        <v>22</v>
      </c>
      <c r="E3514" s="12">
        <v>1311380</v>
      </c>
    </row>
    <row r="3515" spans="1:5" ht="15.75" hidden="1" x14ac:dyDescent="0.25">
      <c r="A3515" s="9" t="s">
        <v>3312</v>
      </c>
      <c r="B3515" s="9">
        <v>6385</v>
      </c>
      <c r="C3515" s="10" t="s">
        <v>3556</v>
      </c>
      <c r="D3515" s="11" t="s">
        <v>22</v>
      </c>
      <c r="E3515" s="12">
        <v>1413720</v>
      </c>
    </row>
    <row r="3516" spans="1:5" ht="15.75" hidden="1" x14ac:dyDescent="0.25">
      <c r="A3516" s="9" t="s">
        <v>3312</v>
      </c>
      <c r="B3516" s="9">
        <v>6387</v>
      </c>
      <c r="C3516" s="10" t="s">
        <v>3557</v>
      </c>
      <c r="D3516" s="11" t="s">
        <v>22</v>
      </c>
      <c r="E3516" s="12">
        <v>1477980</v>
      </c>
    </row>
    <row r="3517" spans="1:5" ht="15.75" hidden="1" x14ac:dyDescent="0.25">
      <c r="A3517" s="9" t="s">
        <v>3312</v>
      </c>
      <c r="B3517" s="9">
        <v>6388</v>
      </c>
      <c r="C3517" s="10" t="s">
        <v>3558</v>
      </c>
      <c r="D3517" s="11" t="s">
        <v>22</v>
      </c>
      <c r="E3517" s="12">
        <v>1542240</v>
      </c>
    </row>
    <row r="3518" spans="1:5" ht="15.75" hidden="1" x14ac:dyDescent="0.25">
      <c r="A3518" s="9" t="s">
        <v>3312</v>
      </c>
      <c r="B3518" s="9">
        <v>6389</v>
      </c>
      <c r="C3518" s="10" t="s">
        <v>3559</v>
      </c>
      <c r="D3518" s="11" t="s">
        <v>22</v>
      </c>
      <c r="E3518" s="12">
        <v>1863540</v>
      </c>
    </row>
    <row r="3519" spans="1:5" ht="15.75" hidden="1" x14ac:dyDescent="0.25">
      <c r="A3519" s="9" t="s">
        <v>3312</v>
      </c>
      <c r="B3519" s="9">
        <v>6390</v>
      </c>
      <c r="C3519" s="10" t="s">
        <v>3560</v>
      </c>
      <c r="D3519" s="11" t="s">
        <v>22</v>
      </c>
      <c r="E3519" s="12">
        <v>2056320</v>
      </c>
    </row>
    <row r="3520" spans="1:5" ht="15.75" hidden="1" x14ac:dyDescent="0.25">
      <c r="A3520" s="9" t="s">
        <v>3312</v>
      </c>
      <c r="B3520" s="9">
        <v>6391</v>
      </c>
      <c r="C3520" s="10" t="s">
        <v>3561</v>
      </c>
      <c r="D3520" s="11" t="s">
        <v>22</v>
      </c>
      <c r="E3520" s="12">
        <v>2441880</v>
      </c>
    </row>
    <row r="3521" spans="1:5" ht="15.75" hidden="1" x14ac:dyDescent="0.25">
      <c r="A3521" s="9" t="s">
        <v>3312</v>
      </c>
      <c r="B3521" s="9">
        <v>6392</v>
      </c>
      <c r="C3521" s="10" t="s">
        <v>3562</v>
      </c>
      <c r="D3521" s="11" t="s">
        <v>22</v>
      </c>
      <c r="E3521" s="12">
        <v>2570400</v>
      </c>
    </row>
    <row r="3522" spans="1:5" ht="15.75" hidden="1" x14ac:dyDescent="0.25">
      <c r="A3522" s="9" t="s">
        <v>3312</v>
      </c>
      <c r="B3522" s="9">
        <v>6393</v>
      </c>
      <c r="C3522" s="10" t="s">
        <v>3563</v>
      </c>
      <c r="D3522" s="11" t="s">
        <v>22</v>
      </c>
      <c r="E3522" s="12">
        <v>9185871</v>
      </c>
    </row>
    <row r="3523" spans="1:5" ht="15.75" hidden="1" x14ac:dyDescent="0.25">
      <c r="A3523" s="9" t="s">
        <v>3312</v>
      </c>
      <c r="B3523" s="9">
        <v>6394</v>
      </c>
      <c r="C3523" s="10" t="s">
        <v>3564</v>
      </c>
      <c r="D3523" s="11" t="s">
        <v>22</v>
      </c>
      <c r="E3523" s="12">
        <v>10051884</v>
      </c>
    </row>
    <row r="3524" spans="1:5" ht="15.75" hidden="1" x14ac:dyDescent="0.25">
      <c r="A3524" s="9" t="s">
        <v>3312</v>
      </c>
      <c r="B3524" s="9">
        <v>6395</v>
      </c>
      <c r="C3524" s="10" t="s">
        <v>3565</v>
      </c>
      <c r="D3524" s="11" t="s">
        <v>22</v>
      </c>
      <c r="E3524" s="12">
        <v>10297013</v>
      </c>
    </row>
    <row r="3525" spans="1:5" ht="15.75" hidden="1" x14ac:dyDescent="0.25">
      <c r="A3525" s="9" t="s">
        <v>3312</v>
      </c>
      <c r="B3525" s="9">
        <v>6396</v>
      </c>
      <c r="C3525" s="10" t="s">
        <v>3566</v>
      </c>
      <c r="D3525" s="11" t="s">
        <v>22</v>
      </c>
      <c r="E3525" s="12">
        <v>10717924</v>
      </c>
    </row>
    <row r="3526" spans="1:5" ht="15.75" hidden="1" x14ac:dyDescent="0.25">
      <c r="A3526" s="9" t="s">
        <v>3312</v>
      </c>
      <c r="B3526" s="9">
        <v>6397</v>
      </c>
      <c r="C3526" s="10" t="s">
        <v>3567</v>
      </c>
      <c r="D3526" s="11" t="s">
        <v>22</v>
      </c>
      <c r="E3526" s="12">
        <v>12227400</v>
      </c>
    </row>
    <row r="3527" spans="1:5" ht="15.75" hidden="1" x14ac:dyDescent="0.25">
      <c r="A3527" s="9" t="s">
        <v>3312</v>
      </c>
      <c r="B3527" s="9">
        <v>6398</v>
      </c>
      <c r="C3527" s="10" t="s">
        <v>3568</v>
      </c>
      <c r="D3527" s="11" t="s">
        <v>22</v>
      </c>
      <c r="E3527" s="12">
        <v>13693334</v>
      </c>
    </row>
    <row r="3528" spans="1:5" ht="15.75" hidden="1" x14ac:dyDescent="0.25">
      <c r="A3528" s="9" t="s">
        <v>3312</v>
      </c>
      <c r="B3528" s="9">
        <v>6399</v>
      </c>
      <c r="C3528" s="10" t="s">
        <v>3569</v>
      </c>
      <c r="D3528" s="11" t="s">
        <v>22</v>
      </c>
      <c r="E3528" s="12">
        <v>15291508</v>
      </c>
    </row>
    <row r="3529" spans="1:5" ht="15.75" hidden="1" x14ac:dyDescent="0.25">
      <c r="A3529" s="9" t="s">
        <v>3312</v>
      </c>
      <c r="B3529" s="9">
        <v>6400</v>
      </c>
      <c r="C3529" s="10" t="s">
        <v>3570</v>
      </c>
      <c r="D3529" s="11" t="s">
        <v>22</v>
      </c>
      <c r="E3529" s="12">
        <v>16780019</v>
      </c>
    </row>
    <row r="3530" spans="1:5" ht="15.75" hidden="1" x14ac:dyDescent="0.25">
      <c r="A3530" s="9" t="s">
        <v>3312</v>
      </c>
      <c r="B3530" s="9">
        <v>6401</v>
      </c>
      <c r="C3530" s="10" t="s">
        <v>3571</v>
      </c>
      <c r="D3530" s="11" t="s">
        <v>22</v>
      </c>
      <c r="E3530" s="12">
        <v>257040</v>
      </c>
    </row>
    <row r="3531" spans="1:5" ht="15.75" hidden="1" x14ac:dyDescent="0.25">
      <c r="A3531" s="9" t="s">
        <v>3312</v>
      </c>
      <c r="B3531" s="9">
        <v>6402</v>
      </c>
      <c r="C3531" s="10" t="s">
        <v>3572</v>
      </c>
      <c r="D3531" s="11" t="s">
        <v>22</v>
      </c>
      <c r="E3531" s="12">
        <v>282220</v>
      </c>
    </row>
    <row r="3532" spans="1:5" ht="15.75" hidden="1" x14ac:dyDescent="0.25">
      <c r="A3532" s="9" t="s">
        <v>3312</v>
      </c>
      <c r="B3532" s="9">
        <v>6404</v>
      </c>
      <c r="C3532" s="10" t="s">
        <v>3573</v>
      </c>
      <c r="D3532" s="11" t="s">
        <v>22</v>
      </c>
      <c r="E3532" s="12">
        <v>77350</v>
      </c>
    </row>
    <row r="3533" spans="1:5" ht="15.75" hidden="1" x14ac:dyDescent="0.25">
      <c r="A3533" s="9" t="s">
        <v>3312</v>
      </c>
      <c r="B3533" s="9">
        <v>6405</v>
      </c>
      <c r="C3533" s="10" t="s">
        <v>3574</v>
      </c>
      <c r="D3533" s="11" t="s">
        <v>22</v>
      </c>
      <c r="E3533" s="12">
        <v>111860</v>
      </c>
    </row>
    <row r="3534" spans="1:5" ht="15.75" hidden="1" x14ac:dyDescent="0.25">
      <c r="A3534" s="9" t="s">
        <v>3312</v>
      </c>
      <c r="B3534" s="9">
        <v>6406</v>
      </c>
      <c r="C3534" s="10" t="s">
        <v>3575</v>
      </c>
      <c r="D3534" s="11" t="s">
        <v>22</v>
      </c>
      <c r="E3534" s="12">
        <v>173740</v>
      </c>
    </row>
    <row r="3535" spans="1:5" ht="15.75" hidden="1" x14ac:dyDescent="0.25">
      <c r="A3535" s="9" t="s">
        <v>3312</v>
      </c>
      <c r="B3535" s="9">
        <v>6407</v>
      </c>
      <c r="C3535" s="10" t="s">
        <v>3576</v>
      </c>
      <c r="D3535" s="11" t="s">
        <v>22</v>
      </c>
      <c r="E3535" s="12">
        <v>373660</v>
      </c>
    </row>
    <row r="3536" spans="1:5" ht="15.75" hidden="1" x14ac:dyDescent="0.25">
      <c r="A3536" s="9" t="s">
        <v>3312</v>
      </c>
      <c r="B3536" s="9">
        <v>6408</v>
      </c>
      <c r="C3536" s="10" t="s">
        <v>3577</v>
      </c>
      <c r="D3536" s="11" t="s">
        <v>22</v>
      </c>
      <c r="E3536" s="12">
        <v>694960</v>
      </c>
    </row>
    <row r="3537" spans="1:5" ht="15.75" hidden="1" x14ac:dyDescent="0.25">
      <c r="A3537" s="9" t="s">
        <v>3312</v>
      </c>
      <c r="B3537" s="9">
        <v>6409</v>
      </c>
      <c r="C3537" s="10" t="s">
        <v>3578</v>
      </c>
      <c r="D3537" s="11" t="s">
        <v>22</v>
      </c>
      <c r="E3537" s="12">
        <v>1273300</v>
      </c>
    </row>
    <row r="3538" spans="1:5" ht="15.75" hidden="1" x14ac:dyDescent="0.25">
      <c r="A3538" s="9" t="s">
        <v>3312</v>
      </c>
      <c r="B3538" s="9">
        <v>6410</v>
      </c>
      <c r="C3538" s="10" t="s">
        <v>3579</v>
      </c>
      <c r="D3538" s="11" t="s">
        <v>22</v>
      </c>
      <c r="E3538" s="12">
        <v>1507968</v>
      </c>
    </row>
    <row r="3539" spans="1:5" ht="15.75" hidden="1" x14ac:dyDescent="0.25">
      <c r="A3539" s="9" t="s">
        <v>3312</v>
      </c>
      <c r="B3539" s="9">
        <v>6411</v>
      </c>
      <c r="C3539" s="10" t="s">
        <v>3580</v>
      </c>
      <c r="D3539" s="11" t="s">
        <v>22</v>
      </c>
      <c r="E3539" s="12">
        <v>2387616</v>
      </c>
    </row>
    <row r="3540" spans="1:5" ht="15.75" hidden="1" x14ac:dyDescent="0.25">
      <c r="A3540" s="9" t="s">
        <v>3312</v>
      </c>
      <c r="B3540" s="9">
        <v>6412</v>
      </c>
      <c r="C3540" s="10" t="s">
        <v>3581</v>
      </c>
      <c r="D3540" s="11" t="s">
        <v>22</v>
      </c>
      <c r="E3540" s="12">
        <v>3342900</v>
      </c>
    </row>
    <row r="3541" spans="1:5" ht="15.75" hidden="1" x14ac:dyDescent="0.25">
      <c r="A3541" s="9" t="s">
        <v>3312</v>
      </c>
      <c r="B3541" s="9">
        <v>6413</v>
      </c>
      <c r="C3541" s="10" t="s">
        <v>3582</v>
      </c>
      <c r="D3541" s="11" t="s">
        <v>22</v>
      </c>
      <c r="E3541" s="12">
        <v>4075940</v>
      </c>
    </row>
    <row r="3542" spans="1:5" ht="15.75" hidden="1" x14ac:dyDescent="0.25">
      <c r="A3542" s="9" t="s">
        <v>3312</v>
      </c>
      <c r="B3542" s="9">
        <v>6414</v>
      </c>
      <c r="C3542" s="10" t="s">
        <v>3583</v>
      </c>
      <c r="D3542" s="11" t="s">
        <v>22</v>
      </c>
      <c r="E3542" s="12">
        <v>5094048</v>
      </c>
    </row>
    <row r="3543" spans="1:5" ht="15.75" hidden="1" x14ac:dyDescent="0.25">
      <c r="A3543" s="9" t="s">
        <v>3312</v>
      </c>
      <c r="B3543" s="9">
        <v>6416</v>
      </c>
      <c r="C3543" s="10" t="s">
        <v>3584</v>
      </c>
      <c r="D3543" s="11" t="s">
        <v>22</v>
      </c>
      <c r="E3543" s="12">
        <v>90440</v>
      </c>
    </row>
    <row r="3544" spans="1:5" ht="15.75" hidden="1" x14ac:dyDescent="0.25">
      <c r="A3544" s="9" t="s">
        <v>3312</v>
      </c>
      <c r="B3544" s="9">
        <v>6417</v>
      </c>
      <c r="C3544" s="10" t="s">
        <v>3585</v>
      </c>
      <c r="D3544" s="11" t="s">
        <v>22</v>
      </c>
      <c r="E3544" s="12">
        <v>109480</v>
      </c>
    </row>
    <row r="3545" spans="1:5" ht="15.75" hidden="1" x14ac:dyDescent="0.25">
      <c r="A3545" s="9" t="s">
        <v>3312</v>
      </c>
      <c r="B3545" s="9">
        <v>6418</v>
      </c>
      <c r="C3545" s="10" t="s">
        <v>3586</v>
      </c>
      <c r="D3545" s="11" t="s">
        <v>22</v>
      </c>
      <c r="E3545" s="12">
        <v>141610</v>
      </c>
    </row>
    <row r="3546" spans="1:5" ht="15.75" hidden="1" x14ac:dyDescent="0.25">
      <c r="A3546" s="9" t="s">
        <v>3312</v>
      </c>
      <c r="B3546" s="9">
        <v>6419</v>
      </c>
      <c r="C3546" s="10" t="s">
        <v>3587</v>
      </c>
      <c r="D3546" s="11" t="s">
        <v>22</v>
      </c>
      <c r="E3546" s="12">
        <v>315350</v>
      </c>
    </row>
    <row r="3547" spans="1:5" ht="15.75" hidden="1" x14ac:dyDescent="0.25">
      <c r="A3547" s="9" t="s">
        <v>3312</v>
      </c>
      <c r="B3547" s="9">
        <v>6420</v>
      </c>
      <c r="C3547" s="10" t="s">
        <v>3588</v>
      </c>
      <c r="D3547" s="11" t="s">
        <v>22</v>
      </c>
      <c r="E3547" s="12">
        <v>655690</v>
      </c>
    </row>
    <row r="3548" spans="1:5" ht="15.75" hidden="1" x14ac:dyDescent="0.25">
      <c r="A3548" s="9" t="s">
        <v>3312</v>
      </c>
      <c r="B3548" s="9">
        <v>6421</v>
      </c>
      <c r="C3548" s="10" t="s">
        <v>3589</v>
      </c>
      <c r="D3548" s="11" t="s">
        <v>22</v>
      </c>
      <c r="E3548" s="12">
        <v>1080520</v>
      </c>
    </row>
    <row r="3549" spans="1:5" ht="15.75" hidden="1" x14ac:dyDescent="0.25">
      <c r="A3549" s="9" t="s">
        <v>3312</v>
      </c>
      <c r="B3549" s="9">
        <v>6422</v>
      </c>
      <c r="C3549" s="10" t="s">
        <v>3590</v>
      </c>
      <c r="D3549" s="11" t="s">
        <v>22</v>
      </c>
      <c r="E3549" s="12">
        <v>1477980</v>
      </c>
    </row>
    <row r="3550" spans="1:5" ht="15.75" hidden="1" x14ac:dyDescent="0.25">
      <c r="A3550" s="9" t="s">
        <v>3312</v>
      </c>
      <c r="B3550" s="9">
        <v>6423</v>
      </c>
      <c r="C3550" s="10" t="s">
        <v>3591</v>
      </c>
      <c r="D3550" s="11" t="s">
        <v>22</v>
      </c>
      <c r="E3550" s="12">
        <v>1684834</v>
      </c>
    </row>
    <row r="3551" spans="1:5" ht="15.75" hidden="1" x14ac:dyDescent="0.25">
      <c r="A3551" s="9" t="s">
        <v>3312</v>
      </c>
      <c r="B3551" s="9">
        <v>6424</v>
      </c>
      <c r="C3551" s="10" t="s">
        <v>3592</v>
      </c>
      <c r="D3551" s="11" t="s">
        <v>22</v>
      </c>
      <c r="E3551" s="12">
        <v>2513280</v>
      </c>
    </row>
    <row r="3552" spans="1:5" ht="15.75" hidden="1" x14ac:dyDescent="0.25">
      <c r="A3552" s="9" t="s">
        <v>3312</v>
      </c>
      <c r="B3552" s="9">
        <v>6425</v>
      </c>
      <c r="C3552" s="10" t="s">
        <v>3593</v>
      </c>
      <c r="D3552" s="11" t="s">
        <v>22</v>
      </c>
      <c r="E3552" s="12">
        <v>3397584</v>
      </c>
    </row>
    <row r="3553" spans="1:5" ht="15.75" hidden="1" x14ac:dyDescent="0.25">
      <c r="A3553" s="9" t="s">
        <v>3312</v>
      </c>
      <c r="B3553" s="9">
        <v>6426</v>
      </c>
      <c r="C3553" s="10" t="s">
        <v>3594</v>
      </c>
      <c r="D3553" s="11" t="s">
        <v>22</v>
      </c>
      <c r="E3553" s="12">
        <v>4916953</v>
      </c>
    </row>
    <row r="3554" spans="1:5" ht="15.75" hidden="1" x14ac:dyDescent="0.25">
      <c r="A3554" s="9" t="s">
        <v>3312</v>
      </c>
      <c r="B3554" s="9">
        <v>6430</v>
      </c>
      <c r="C3554" s="10" t="s">
        <v>3595</v>
      </c>
      <c r="D3554" s="11" t="s">
        <v>22</v>
      </c>
      <c r="E3554" s="12">
        <v>141610</v>
      </c>
    </row>
    <row r="3555" spans="1:5" ht="15.75" hidden="1" x14ac:dyDescent="0.25">
      <c r="A3555" s="9" t="s">
        <v>3312</v>
      </c>
      <c r="B3555" s="9">
        <v>6431</v>
      </c>
      <c r="C3555" s="10" t="s">
        <v>3596</v>
      </c>
      <c r="D3555" s="11" t="s">
        <v>22</v>
      </c>
      <c r="E3555" s="12">
        <v>257040</v>
      </c>
    </row>
    <row r="3556" spans="1:5" ht="15.75" hidden="1" x14ac:dyDescent="0.25">
      <c r="A3556" s="9" t="s">
        <v>3312</v>
      </c>
      <c r="B3556" s="9">
        <v>6434</v>
      </c>
      <c r="C3556" s="10" t="s">
        <v>3597</v>
      </c>
      <c r="D3556" s="11" t="s">
        <v>22</v>
      </c>
      <c r="E3556" s="12">
        <v>1285200</v>
      </c>
    </row>
    <row r="3557" spans="1:5" ht="15.75" hidden="1" x14ac:dyDescent="0.25">
      <c r="A3557" s="9" t="s">
        <v>3312</v>
      </c>
      <c r="B3557" s="9">
        <v>6440</v>
      </c>
      <c r="C3557" s="10" t="s">
        <v>3598</v>
      </c>
      <c r="D3557" s="11" t="s">
        <v>22</v>
      </c>
      <c r="E3557" s="12">
        <v>70210</v>
      </c>
    </row>
    <row r="3558" spans="1:5" ht="15.75" hidden="1" x14ac:dyDescent="0.25">
      <c r="A3558" s="9" t="s">
        <v>3312</v>
      </c>
      <c r="B3558" s="9">
        <v>6441</v>
      </c>
      <c r="C3558" s="10" t="s">
        <v>3599</v>
      </c>
      <c r="D3558" s="11" t="s">
        <v>22</v>
      </c>
      <c r="E3558" s="12">
        <v>103530</v>
      </c>
    </row>
    <row r="3559" spans="1:5" ht="15.75" hidden="1" x14ac:dyDescent="0.25">
      <c r="A3559" s="9" t="s">
        <v>3312</v>
      </c>
      <c r="B3559" s="9">
        <v>6442</v>
      </c>
      <c r="C3559" s="10" t="s">
        <v>3600</v>
      </c>
      <c r="D3559" s="11" t="s">
        <v>22</v>
      </c>
      <c r="E3559" s="12">
        <v>135660</v>
      </c>
    </row>
    <row r="3560" spans="1:5" ht="15.75" hidden="1" x14ac:dyDescent="0.25">
      <c r="A3560" s="9" t="s">
        <v>3312</v>
      </c>
      <c r="B3560" s="9">
        <v>6443</v>
      </c>
      <c r="C3560" s="10" t="s">
        <v>3601</v>
      </c>
      <c r="D3560" s="11" t="s">
        <v>22</v>
      </c>
      <c r="E3560" s="12">
        <v>251090</v>
      </c>
    </row>
    <row r="3561" spans="1:5" ht="15.75" hidden="1" x14ac:dyDescent="0.25">
      <c r="A3561" s="9" t="s">
        <v>3312</v>
      </c>
      <c r="B3561" s="9">
        <v>6446</v>
      </c>
      <c r="C3561" s="10" t="s">
        <v>3602</v>
      </c>
      <c r="D3561" s="11" t="s">
        <v>22</v>
      </c>
      <c r="E3561" s="12">
        <v>1105510</v>
      </c>
    </row>
    <row r="3562" spans="1:5" ht="15.75" hidden="1" x14ac:dyDescent="0.25">
      <c r="A3562" s="9" t="s">
        <v>3312</v>
      </c>
      <c r="B3562" s="9">
        <v>6454</v>
      </c>
      <c r="C3562" s="10" t="s">
        <v>3603</v>
      </c>
      <c r="D3562" s="11" t="s">
        <v>22</v>
      </c>
      <c r="E3562" s="12">
        <v>190876</v>
      </c>
    </row>
    <row r="3563" spans="1:5" ht="15.75" hidden="1" x14ac:dyDescent="0.25">
      <c r="A3563" s="9" t="s">
        <v>3312</v>
      </c>
      <c r="B3563" s="9">
        <v>6455</v>
      </c>
      <c r="C3563" s="10" t="s">
        <v>3604</v>
      </c>
      <c r="D3563" s="11" t="s">
        <v>22</v>
      </c>
      <c r="E3563" s="12">
        <v>368900</v>
      </c>
    </row>
    <row r="3564" spans="1:5" ht="15.75" hidden="1" x14ac:dyDescent="0.25">
      <c r="A3564" s="9" t="s">
        <v>3312</v>
      </c>
      <c r="B3564" s="9">
        <v>6456</v>
      </c>
      <c r="C3564" s="10" t="s">
        <v>3605</v>
      </c>
      <c r="D3564" s="11" t="s">
        <v>22</v>
      </c>
      <c r="E3564" s="12">
        <v>624750</v>
      </c>
    </row>
    <row r="3565" spans="1:5" ht="15.75" hidden="1" x14ac:dyDescent="0.25">
      <c r="A3565" s="9" t="s">
        <v>3312</v>
      </c>
      <c r="B3565" s="9">
        <v>6457</v>
      </c>
      <c r="C3565" s="10" t="s">
        <v>3606</v>
      </c>
      <c r="D3565" s="11" t="s">
        <v>22</v>
      </c>
      <c r="E3565" s="12">
        <v>708050</v>
      </c>
    </row>
    <row r="3566" spans="1:5" ht="15.75" hidden="1" x14ac:dyDescent="0.25">
      <c r="A3566" s="9" t="s">
        <v>3312</v>
      </c>
      <c r="B3566" s="9">
        <v>6458</v>
      </c>
      <c r="C3566" s="10" t="s">
        <v>3607</v>
      </c>
      <c r="D3566" s="11" t="s">
        <v>22</v>
      </c>
      <c r="E3566" s="12">
        <v>850850</v>
      </c>
    </row>
    <row r="3567" spans="1:5" ht="15.75" hidden="1" x14ac:dyDescent="0.25">
      <c r="A3567" s="9" t="s">
        <v>3312</v>
      </c>
      <c r="B3567" s="9">
        <v>6459</v>
      </c>
      <c r="C3567" s="10" t="s">
        <v>3608</v>
      </c>
      <c r="D3567" s="11" t="s">
        <v>22</v>
      </c>
      <c r="E3567" s="12">
        <v>1249500</v>
      </c>
    </row>
    <row r="3568" spans="1:5" ht="15.75" hidden="1" x14ac:dyDescent="0.25">
      <c r="A3568" s="9" t="s">
        <v>3312</v>
      </c>
      <c r="B3568" s="9">
        <v>6462</v>
      </c>
      <c r="C3568" s="10" t="s">
        <v>3609</v>
      </c>
      <c r="D3568" s="11" t="s">
        <v>22</v>
      </c>
      <c r="E3568" s="12">
        <v>86870</v>
      </c>
    </row>
    <row r="3569" spans="1:5" ht="15.75" hidden="1" x14ac:dyDescent="0.25">
      <c r="A3569" s="9" t="s">
        <v>3312</v>
      </c>
      <c r="B3569" s="9">
        <v>6463</v>
      </c>
      <c r="C3569" s="10" t="s">
        <v>3610</v>
      </c>
      <c r="D3569" s="11" t="s">
        <v>22</v>
      </c>
      <c r="E3569" s="12">
        <v>218960</v>
      </c>
    </row>
    <row r="3570" spans="1:5" ht="15.75" hidden="1" x14ac:dyDescent="0.25">
      <c r="A3570" s="9" t="s">
        <v>3312</v>
      </c>
      <c r="B3570" s="9">
        <v>6464</v>
      </c>
      <c r="C3570" s="10" t="s">
        <v>3611</v>
      </c>
      <c r="D3570" s="11" t="s">
        <v>22</v>
      </c>
      <c r="E3570" s="12">
        <v>440300</v>
      </c>
    </row>
    <row r="3571" spans="1:5" ht="15.75" hidden="1" x14ac:dyDescent="0.25">
      <c r="A3571" s="9" t="s">
        <v>3312</v>
      </c>
      <c r="B3571" s="9">
        <v>6472</v>
      </c>
      <c r="C3571" s="10" t="s">
        <v>3612</v>
      </c>
      <c r="D3571" s="11" t="s">
        <v>19</v>
      </c>
      <c r="E3571" s="12">
        <v>3334</v>
      </c>
    </row>
    <row r="3572" spans="1:5" ht="15.75" hidden="1" x14ac:dyDescent="0.25">
      <c r="A3572" s="9" t="s">
        <v>3312</v>
      </c>
      <c r="B3572" s="9">
        <v>6473</v>
      </c>
      <c r="C3572" s="10" t="s">
        <v>3613</v>
      </c>
      <c r="D3572" s="11" t="s">
        <v>19</v>
      </c>
      <c r="E3572" s="12">
        <v>5150</v>
      </c>
    </row>
    <row r="3573" spans="1:5" ht="15.75" hidden="1" x14ac:dyDescent="0.25">
      <c r="A3573" s="9" t="s">
        <v>3312</v>
      </c>
      <c r="B3573" s="9">
        <v>6474</v>
      </c>
      <c r="C3573" s="10" t="s">
        <v>3614</v>
      </c>
      <c r="D3573" s="11" t="s">
        <v>19</v>
      </c>
      <c r="E3573" s="12">
        <v>6568</v>
      </c>
    </row>
    <row r="3574" spans="1:5" ht="15.75" hidden="1" x14ac:dyDescent="0.25">
      <c r="A3574" s="9" t="s">
        <v>3312</v>
      </c>
      <c r="B3574" s="9">
        <v>6475</v>
      </c>
      <c r="C3574" s="10" t="s">
        <v>3615</v>
      </c>
      <c r="D3574" s="11" t="s">
        <v>19</v>
      </c>
      <c r="E3574" s="12">
        <v>10107</v>
      </c>
    </row>
    <row r="3575" spans="1:5" ht="15.75" hidden="1" x14ac:dyDescent="0.25">
      <c r="A3575" s="9" t="s">
        <v>3312</v>
      </c>
      <c r="B3575" s="9">
        <v>6476</v>
      </c>
      <c r="C3575" s="10" t="s">
        <v>3616</v>
      </c>
      <c r="D3575" s="11" t="s">
        <v>22</v>
      </c>
      <c r="E3575" s="12">
        <v>358547</v>
      </c>
    </row>
    <row r="3576" spans="1:5" ht="15.75" hidden="1" x14ac:dyDescent="0.25">
      <c r="A3576" s="9" t="s">
        <v>3312</v>
      </c>
      <c r="B3576" s="9">
        <v>6477</v>
      </c>
      <c r="C3576" s="10" t="s">
        <v>3617</v>
      </c>
      <c r="D3576" s="11" t="s">
        <v>22</v>
      </c>
      <c r="E3576" s="12">
        <v>499800</v>
      </c>
    </row>
    <row r="3577" spans="1:5" ht="15.75" hidden="1" x14ac:dyDescent="0.25">
      <c r="A3577" s="9" t="s">
        <v>3312</v>
      </c>
      <c r="B3577" s="9">
        <v>6479</v>
      </c>
      <c r="C3577" s="10" t="s">
        <v>3618</v>
      </c>
      <c r="D3577" s="11" t="s">
        <v>22</v>
      </c>
      <c r="E3577" s="12">
        <v>1227485</v>
      </c>
    </row>
    <row r="3578" spans="1:5" ht="15.75" hidden="1" x14ac:dyDescent="0.25">
      <c r="A3578" s="9" t="s">
        <v>3312</v>
      </c>
      <c r="B3578" s="9">
        <v>6480</v>
      </c>
      <c r="C3578" s="10" t="s">
        <v>3619</v>
      </c>
      <c r="D3578" s="11" t="s">
        <v>22</v>
      </c>
      <c r="E3578" s="12">
        <v>1853425</v>
      </c>
    </row>
    <row r="3579" spans="1:5" ht="15.75" hidden="1" x14ac:dyDescent="0.25">
      <c r="A3579" s="9" t="s">
        <v>3312</v>
      </c>
      <c r="B3579" s="9">
        <v>6481</v>
      </c>
      <c r="C3579" s="10" t="s">
        <v>3620</v>
      </c>
      <c r="D3579" s="11" t="s">
        <v>22</v>
      </c>
      <c r="E3579" s="12">
        <v>2313360</v>
      </c>
    </row>
    <row r="3580" spans="1:5" ht="15.75" hidden="1" x14ac:dyDescent="0.25">
      <c r="A3580" s="9" t="s">
        <v>3312</v>
      </c>
      <c r="B3580" s="9">
        <v>6482</v>
      </c>
      <c r="C3580" s="10" t="s">
        <v>3621</v>
      </c>
      <c r="D3580" s="11" t="s">
        <v>22</v>
      </c>
      <c r="E3580" s="12">
        <v>3341520</v>
      </c>
    </row>
    <row r="3581" spans="1:5" ht="15.75" hidden="1" x14ac:dyDescent="0.25">
      <c r="A3581" s="9" t="s">
        <v>3312</v>
      </c>
      <c r="B3581" s="9">
        <v>6483</v>
      </c>
      <c r="C3581" s="10" t="s">
        <v>3622</v>
      </c>
      <c r="D3581" s="11" t="s">
        <v>22</v>
      </c>
      <c r="E3581" s="12">
        <v>4601730</v>
      </c>
    </row>
    <row r="3582" spans="1:5" ht="15.75" hidden="1" x14ac:dyDescent="0.25">
      <c r="A3582" s="9" t="s">
        <v>3312</v>
      </c>
      <c r="B3582" s="9">
        <v>6484</v>
      </c>
      <c r="C3582" s="10" t="s">
        <v>3623</v>
      </c>
      <c r="D3582" s="11" t="s">
        <v>22</v>
      </c>
      <c r="E3582" s="12">
        <v>2220326</v>
      </c>
    </row>
    <row r="3583" spans="1:5" ht="15.75" hidden="1" x14ac:dyDescent="0.25">
      <c r="A3583" s="9" t="s">
        <v>3312</v>
      </c>
      <c r="B3583" s="9">
        <v>6485</v>
      </c>
      <c r="C3583" s="10" t="s">
        <v>3624</v>
      </c>
      <c r="D3583" s="11" t="s">
        <v>22</v>
      </c>
      <c r="E3583" s="12">
        <v>3121703</v>
      </c>
    </row>
    <row r="3584" spans="1:5" ht="15.75" hidden="1" x14ac:dyDescent="0.25">
      <c r="A3584" s="9" t="s">
        <v>3312</v>
      </c>
      <c r="B3584" s="9">
        <v>6507</v>
      </c>
      <c r="C3584" s="10" t="s">
        <v>3625</v>
      </c>
      <c r="D3584" s="11" t="s">
        <v>3</v>
      </c>
      <c r="E3584" s="12">
        <v>123679</v>
      </c>
    </row>
    <row r="3585" spans="1:5" ht="15.75" hidden="1" x14ac:dyDescent="0.25">
      <c r="A3585" s="9" t="s">
        <v>3312</v>
      </c>
      <c r="B3585" s="9">
        <v>6527</v>
      </c>
      <c r="C3585" s="10" t="s">
        <v>3626</v>
      </c>
      <c r="D3585" s="11" t="s">
        <v>22</v>
      </c>
      <c r="E3585" s="12">
        <v>163086</v>
      </c>
    </row>
    <row r="3586" spans="1:5" ht="15.75" hidden="1" x14ac:dyDescent="0.25">
      <c r="A3586" s="9" t="s">
        <v>3312</v>
      </c>
      <c r="B3586" s="9">
        <v>6528</v>
      </c>
      <c r="C3586" s="10" t="s">
        <v>3627</v>
      </c>
      <c r="D3586" s="11" t="s">
        <v>22</v>
      </c>
      <c r="E3586" s="12">
        <v>299860</v>
      </c>
    </row>
    <row r="3587" spans="1:5" ht="15.75" hidden="1" x14ac:dyDescent="0.25">
      <c r="A3587" s="9" t="s">
        <v>3312</v>
      </c>
      <c r="B3587" s="9">
        <v>6530</v>
      </c>
      <c r="C3587" s="10" t="s">
        <v>3628</v>
      </c>
      <c r="D3587" s="11" t="s">
        <v>22</v>
      </c>
      <c r="E3587" s="12">
        <v>937549</v>
      </c>
    </row>
    <row r="3588" spans="1:5" ht="15.75" hidden="1" x14ac:dyDescent="0.25">
      <c r="A3588" s="9" t="s">
        <v>3312</v>
      </c>
      <c r="B3588" s="9">
        <v>6534</v>
      </c>
      <c r="C3588" s="10" t="s">
        <v>3629</v>
      </c>
      <c r="D3588" s="11" t="s">
        <v>22</v>
      </c>
      <c r="E3588" s="12">
        <v>261800</v>
      </c>
    </row>
    <row r="3589" spans="1:5" ht="15.75" hidden="1" x14ac:dyDescent="0.25">
      <c r="A3589" s="9" t="s">
        <v>3312</v>
      </c>
      <c r="B3589" s="9">
        <v>6535</v>
      </c>
      <c r="C3589" s="10" t="s">
        <v>3630</v>
      </c>
      <c r="D3589" s="11" t="s">
        <v>22</v>
      </c>
      <c r="E3589" s="12">
        <v>113050</v>
      </c>
    </row>
    <row r="3590" spans="1:5" ht="15.75" hidden="1" x14ac:dyDescent="0.25">
      <c r="A3590" s="9" t="s">
        <v>3312</v>
      </c>
      <c r="B3590" s="9">
        <v>6539</v>
      </c>
      <c r="C3590" s="10" t="s">
        <v>3631</v>
      </c>
      <c r="D3590" s="11" t="s">
        <v>22</v>
      </c>
      <c r="E3590" s="12">
        <v>5887</v>
      </c>
    </row>
    <row r="3591" spans="1:5" ht="15.75" hidden="1" x14ac:dyDescent="0.25">
      <c r="A3591" s="9" t="s">
        <v>3312</v>
      </c>
      <c r="B3591" s="9">
        <v>6540</v>
      </c>
      <c r="C3591" s="10" t="s">
        <v>3632</v>
      </c>
      <c r="D3591" s="11" t="s">
        <v>22</v>
      </c>
      <c r="E3591" s="12">
        <v>11438</v>
      </c>
    </row>
    <row r="3592" spans="1:5" ht="15.75" hidden="1" x14ac:dyDescent="0.25">
      <c r="A3592" s="9" t="s">
        <v>3312</v>
      </c>
      <c r="B3592" s="9">
        <v>6543</v>
      </c>
      <c r="C3592" s="10" t="s">
        <v>3633</v>
      </c>
      <c r="D3592" s="11" t="s">
        <v>22</v>
      </c>
      <c r="E3592" s="12">
        <v>164910</v>
      </c>
    </row>
    <row r="3593" spans="1:5" ht="15.75" hidden="1" x14ac:dyDescent="0.25">
      <c r="A3593" s="9" t="s">
        <v>3312</v>
      </c>
      <c r="B3593" s="9">
        <v>6545</v>
      </c>
      <c r="C3593" s="10" t="s">
        <v>3634</v>
      </c>
      <c r="D3593" s="11" t="s">
        <v>22</v>
      </c>
      <c r="E3593" s="12">
        <v>266627</v>
      </c>
    </row>
    <row r="3594" spans="1:5" ht="15.75" hidden="1" x14ac:dyDescent="0.25">
      <c r="A3594" s="9" t="s">
        <v>3312</v>
      </c>
      <c r="B3594" s="9">
        <v>6551</v>
      </c>
      <c r="C3594" s="10" t="s">
        <v>3635</v>
      </c>
      <c r="D3594" s="11" t="s">
        <v>22</v>
      </c>
      <c r="E3594" s="12">
        <v>386750</v>
      </c>
    </row>
    <row r="3595" spans="1:5" ht="15.75" hidden="1" x14ac:dyDescent="0.25">
      <c r="A3595" s="9" t="s">
        <v>3312</v>
      </c>
      <c r="B3595" s="9">
        <v>6552</v>
      </c>
      <c r="C3595" s="10" t="s">
        <v>3636</v>
      </c>
      <c r="D3595" s="11" t="s">
        <v>22</v>
      </c>
      <c r="E3595" s="12">
        <v>238000</v>
      </c>
    </row>
    <row r="3596" spans="1:5" ht="15.75" hidden="1" x14ac:dyDescent="0.25">
      <c r="A3596" s="9" t="s">
        <v>3312</v>
      </c>
      <c r="B3596" s="9">
        <v>6553</v>
      </c>
      <c r="C3596" s="10" t="s">
        <v>3637</v>
      </c>
      <c r="D3596" s="11" t="s">
        <v>22</v>
      </c>
      <c r="E3596" s="12">
        <v>297500</v>
      </c>
    </row>
    <row r="3597" spans="1:5" ht="15.75" hidden="1" x14ac:dyDescent="0.25">
      <c r="A3597" s="9" t="s">
        <v>3312</v>
      </c>
      <c r="B3597" s="9">
        <v>6554</v>
      </c>
      <c r="C3597" s="10" t="s">
        <v>3638</v>
      </c>
      <c r="D3597" s="11" t="s">
        <v>22</v>
      </c>
      <c r="E3597" s="12">
        <v>357000</v>
      </c>
    </row>
    <row r="3598" spans="1:5" ht="15.75" hidden="1" x14ac:dyDescent="0.25">
      <c r="A3598" s="9" t="s">
        <v>3312</v>
      </c>
      <c r="B3598" s="9">
        <v>6555</v>
      </c>
      <c r="C3598" s="10" t="s">
        <v>3639</v>
      </c>
      <c r="D3598" s="11" t="s">
        <v>22</v>
      </c>
      <c r="E3598" s="12">
        <v>35343</v>
      </c>
    </row>
    <row r="3599" spans="1:5" ht="30" hidden="1" x14ac:dyDescent="0.25">
      <c r="A3599" s="9" t="s">
        <v>3312</v>
      </c>
      <c r="B3599" s="9">
        <v>6556</v>
      </c>
      <c r="C3599" s="10" t="s">
        <v>3640</v>
      </c>
      <c r="D3599" s="11" t="s">
        <v>22</v>
      </c>
      <c r="E3599" s="12">
        <v>5998</v>
      </c>
    </row>
    <row r="3600" spans="1:5" ht="15.75" hidden="1" x14ac:dyDescent="0.25">
      <c r="A3600" s="9" t="s">
        <v>3312</v>
      </c>
      <c r="B3600" s="9">
        <v>6559</v>
      </c>
      <c r="C3600" s="10" t="s">
        <v>3641</v>
      </c>
      <c r="D3600" s="11" t="s">
        <v>22</v>
      </c>
      <c r="E3600" s="12">
        <v>5456</v>
      </c>
    </row>
    <row r="3601" spans="1:5" ht="15.75" hidden="1" x14ac:dyDescent="0.25">
      <c r="A3601" s="9" t="s">
        <v>3312</v>
      </c>
      <c r="B3601" s="9">
        <v>6560</v>
      </c>
      <c r="C3601" s="10" t="s">
        <v>3642</v>
      </c>
      <c r="D3601" s="11" t="s">
        <v>22</v>
      </c>
      <c r="E3601" s="12">
        <v>21455</v>
      </c>
    </row>
    <row r="3602" spans="1:5" ht="15.75" hidden="1" x14ac:dyDescent="0.25">
      <c r="A3602" s="9" t="s">
        <v>3312</v>
      </c>
      <c r="B3602" s="9">
        <v>6561</v>
      </c>
      <c r="C3602" s="10" t="s">
        <v>3643</v>
      </c>
      <c r="D3602" s="11" t="s">
        <v>22</v>
      </c>
      <c r="E3602" s="12">
        <v>39488</v>
      </c>
    </row>
    <row r="3603" spans="1:5" ht="15.75" hidden="1" x14ac:dyDescent="0.25">
      <c r="A3603" s="9" t="s">
        <v>3312</v>
      </c>
      <c r="B3603" s="9">
        <v>6567</v>
      </c>
      <c r="C3603" s="10" t="s">
        <v>3644</v>
      </c>
      <c r="D3603" s="11" t="s">
        <v>3</v>
      </c>
      <c r="E3603" s="12">
        <v>30000</v>
      </c>
    </row>
    <row r="3604" spans="1:5" ht="15.75" hidden="1" x14ac:dyDescent="0.25">
      <c r="A3604" s="9" t="s">
        <v>3312</v>
      </c>
      <c r="B3604" s="9">
        <v>6578</v>
      </c>
      <c r="C3604" s="10" t="s">
        <v>3645</v>
      </c>
      <c r="D3604" s="11" t="s">
        <v>0</v>
      </c>
      <c r="E3604" s="12">
        <v>38913</v>
      </c>
    </row>
    <row r="3605" spans="1:5" ht="15.75" hidden="1" x14ac:dyDescent="0.25">
      <c r="A3605" s="9" t="s">
        <v>3312</v>
      </c>
      <c r="B3605" s="9">
        <v>6624</v>
      </c>
      <c r="C3605" s="10" t="s">
        <v>3646</v>
      </c>
      <c r="D3605" s="11" t="s">
        <v>0</v>
      </c>
      <c r="E3605" s="12">
        <v>35700</v>
      </c>
    </row>
    <row r="3606" spans="1:5" ht="15.75" hidden="1" x14ac:dyDescent="0.25">
      <c r="A3606" s="9" t="s">
        <v>3312</v>
      </c>
      <c r="B3606" s="9">
        <v>6625</v>
      </c>
      <c r="C3606" s="10" t="s">
        <v>3647</v>
      </c>
      <c r="D3606" s="11" t="s">
        <v>3324</v>
      </c>
      <c r="E3606" s="12">
        <v>36619</v>
      </c>
    </row>
    <row r="3607" spans="1:5" ht="15.75" hidden="1" x14ac:dyDescent="0.25">
      <c r="A3607" s="9" t="s">
        <v>3312</v>
      </c>
      <c r="B3607" s="9">
        <v>6628</v>
      </c>
      <c r="C3607" s="10" t="s">
        <v>3648</v>
      </c>
      <c r="D3607" s="11" t="s">
        <v>22</v>
      </c>
      <c r="E3607" s="12">
        <v>468678</v>
      </c>
    </row>
    <row r="3608" spans="1:5" ht="15.75" hidden="1" x14ac:dyDescent="0.25">
      <c r="A3608" s="9" t="s">
        <v>3312</v>
      </c>
      <c r="B3608" s="9">
        <v>6629</v>
      </c>
      <c r="C3608" s="10" t="s">
        <v>3649</v>
      </c>
      <c r="D3608" s="11" t="s">
        <v>22</v>
      </c>
      <c r="E3608" s="12">
        <v>38116</v>
      </c>
    </row>
    <row r="3609" spans="1:5" ht="15.75" hidden="1" x14ac:dyDescent="0.25">
      <c r="A3609" s="9" t="s">
        <v>3312</v>
      </c>
      <c r="B3609" s="9">
        <v>6630</v>
      </c>
      <c r="C3609" s="10" t="s">
        <v>3650</v>
      </c>
      <c r="D3609" s="11" t="s">
        <v>22</v>
      </c>
      <c r="E3609" s="12">
        <v>15144</v>
      </c>
    </row>
    <row r="3610" spans="1:5" ht="15.75" hidden="1" x14ac:dyDescent="0.25">
      <c r="A3610" s="9" t="s">
        <v>3312</v>
      </c>
      <c r="B3610" s="9">
        <v>6631</v>
      </c>
      <c r="C3610" s="10" t="s">
        <v>3651</v>
      </c>
      <c r="D3610" s="11" t="s">
        <v>22</v>
      </c>
      <c r="E3610" s="12">
        <v>21834</v>
      </c>
    </row>
    <row r="3611" spans="1:5" ht="15.75" hidden="1" x14ac:dyDescent="0.25">
      <c r="A3611" s="9" t="s">
        <v>3312</v>
      </c>
      <c r="B3611" s="9">
        <v>6632</v>
      </c>
      <c r="C3611" s="10" t="s">
        <v>3652</v>
      </c>
      <c r="D3611" s="11" t="s">
        <v>22</v>
      </c>
      <c r="E3611" s="12">
        <v>27295</v>
      </c>
    </row>
    <row r="3612" spans="1:5" ht="15.75" hidden="1" x14ac:dyDescent="0.25">
      <c r="A3612" s="9" t="s">
        <v>3312</v>
      </c>
      <c r="B3612" s="9">
        <v>6633</v>
      </c>
      <c r="C3612" s="10" t="s">
        <v>3653</v>
      </c>
      <c r="D3612" s="11" t="s">
        <v>22</v>
      </c>
      <c r="E3612" s="12">
        <v>29430</v>
      </c>
    </row>
    <row r="3613" spans="1:5" ht="15.75" hidden="1" x14ac:dyDescent="0.25">
      <c r="A3613" s="9" t="s">
        <v>3312</v>
      </c>
      <c r="B3613" s="9">
        <v>6636</v>
      </c>
      <c r="C3613" s="10" t="s">
        <v>3654</v>
      </c>
      <c r="D3613" s="11" t="s">
        <v>22</v>
      </c>
      <c r="E3613" s="12">
        <v>1661543</v>
      </c>
    </row>
    <row r="3614" spans="1:5" ht="15.75" hidden="1" x14ac:dyDescent="0.25">
      <c r="A3614" s="9" t="s">
        <v>3312</v>
      </c>
      <c r="B3614" s="9">
        <v>6645</v>
      </c>
      <c r="C3614" s="10" t="s">
        <v>3655</v>
      </c>
      <c r="D3614" s="11" t="s">
        <v>22</v>
      </c>
      <c r="E3614" s="12">
        <v>36540</v>
      </c>
    </row>
    <row r="3615" spans="1:5" ht="15.75" hidden="1" x14ac:dyDescent="0.25">
      <c r="A3615" s="9" t="s">
        <v>3312</v>
      </c>
      <c r="B3615" s="9">
        <v>6646</v>
      </c>
      <c r="C3615" s="10" t="s">
        <v>3656</v>
      </c>
      <c r="D3615" s="11" t="s">
        <v>22</v>
      </c>
      <c r="E3615" s="12">
        <v>66225</v>
      </c>
    </row>
    <row r="3616" spans="1:5" ht="15.75" hidden="1" x14ac:dyDescent="0.25">
      <c r="A3616" s="9" t="s">
        <v>3312</v>
      </c>
      <c r="B3616" s="9">
        <v>6647</v>
      </c>
      <c r="C3616" s="10" t="s">
        <v>3657</v>
      </c>
      <c r="D3616" s="11" t="s">
        <v>22</v>
      </c>
      <c r="E3616" s="12">
        <v>224464</v>
      </c>
    </row>
    <row r="3617" spans="1:5" ht="15.75" hidden="1" x14ac:dyDescent="0.25">
      <c r="A3617" s="9" t="s">
        <v>3312</v>
      </c>
      <c r="B3617" s="9">
        <v>6648</v>
      </c>
      <c r="C3617" s="10" t="s">
        <v>3658</v>
      </c>
      <c r="D3617" s="11" t="s">
        <v>22</v>
      </c>
      <c r="E3617" s="12">
        <v>1756445</v>
      </c>
    </row>
    <row r="3618" spans="1:5" ht="15.75" hidden="1" x14ac:dyDescent="0.25">
      <c r="A3618" s="9" t="s">
        <v>3312</v>
      </c>
      <c r="B3618" s="9">
        <v>6649</v>
      </c>
      <c r="C3618" s="10" t="s">
        <v>3659</v>
      </c>
      <c r="D3618" s="11" t="s">
        <v>22</v>
      </c>
      <c r="E3618" s="12">
        <v>28055</v>
      </c>
    </row>
    <row r="3619" spans="1:5" ht="15.75" hidden="1" x14ac:dyDescent="0.25">
      <c r="A3619" s="9" t="s">
        <v>3312</v>
      </c>
      <c r="B3619" s="9">
        <v>6650</v>
      </c>
      <c r="C3619" s="10" t="s">
        <v>3660</v>
      </c>
      <c r="D3619" s="11" t="s">
        <v>22</v>
      </c>
      <c r="E3619" s="12">
        <v>24572</v>
      </c>
    </row>
    <row r="3620" spans="1:5" ht="15.75" hidden="1" x14ac:dyDescent="0.25">
      <c r="A3620" s="9" t="s">
        <v>3312</v>
      </c>
      <c r="B3620" s="9">
        <v>6651</v>
      </c>
      <c r="C3620" s="10" t="s">
        <v>3661</v>
      </c>
      <c r="D3620" s="11" t="s">
        <v>22</v>
      </c>
      <c r="E3620" s="12">
        <v>44394</v>
      </c>
    </row>
    <row r="3621" spans="1:5" ht="15.75" hidden="1" x14ac:dyDescent="0.25">
      <c r="A3621" s="9" t="s">
        <v>3312</v>
      </c>
      <c r="B3621" s="9">
        <v>6652</v>
      </c>
      <c r="C3621" s="10" t="s">
        <v>3662</v>
      </c>
      <c r="D3621" s="11" t="s">
        <v>22</v>
      </c>
      <c r="E3621" s="12">
        <v>90073</v>
      </c>
    </row>
    <row r="3622" spans="1:5" ht="15.75" hidden="1" x14ac:dyDescent="0.25">
      <c r="A3622" s="9" t="s">
        <v>3312</v>
      </c>
      <c r="B3622" s="9">
        <v>6653</v>
      </c>
      <c r="C3622" s="10" t="s">
        <v>3663</v>
      </c>
      <c r="D3622" s="11" t="s">
        <v>22</v>
      </c>
      <c r="E3622" s="12">
        <v>194830</v>
      </c>
    </row>
    <row r="3623" spans="1:5" ht="15.75" hidden="1" x14ac:dyDescent="0.25">
      <c r="A3623" s="9" t="s">
        <v>3312</v>
      </c>
      <c r="B3623" s="9">
        <v>6654</v>
      </c>
      <c r="C3623" s="10" t="s">
        <v>3664</v>
      </c>
      <c r="D3623" s="11" t="s">
        <v>22</v>
      </c>
      <c r="E3623" s="12">
        <v>536531</v>
      </c>
    </row>
    <row r="3624" spans="1:5" ht="15.75" hidden="1" x14ac:dyDescent="0.25">
      <c r="A3624" s="9" t="s">
        <v>3312</v>
      </c>
      <c r="B3624" s="9">
        <v>6655</v>
      </c>
      <c r="C3624" s="10" t="s">
        <v>3665</v>
      </c>
      <c r="D3624" s="11" t="s">
        <v>22</v>
      </c>
      <c r="E3624" s="12">
        <v>1149049</v>
      </c>
    </row>
    <row r="3625" spans="1:5" ht="15.75" hidden="1" x14ac:dyDescent="0.25">
      <c r="A3625" s="9" t="s">
        <v>3312</v>
      </c>
      <c r="B3625" s="9">
        <v>6656</v>
      </c>
      <c r="C3625" s="10" t="s">
        <v>3666</v>
      </c>
      <c r="D3625" s="11" t="s">
        <v>22</v>
      </c>
      <c r="E3625" s="12">
        <v>1612932</v>
      </c>
    </row>
    <row r="3626" spans="1:5" ht="15.75" hidden="1" x14ac:dyDescent="0.25">
      <c r="A3626" s="9" t="s">
        <v>3312</v>
      </c>
      <c r="B3626" s="9">
        <v>6657</v>
      </c>
      <c r="C3626" s="10" t="s">
        <v>3667</v>
      </c>
      <c r="D3626" s="11" t="s">
        <v>22</v>
      </c>
      <c r="E3626" s="12">
        <v>21612</v>
      </c>
    </row>
    <row r="3627" spans="1:5" ht="15.75" hidden="1" x14ac:dyDescent="0.25">
      <c r="A3627" s="9" t="s">
        <v>3312</v>
      </c>
      <c r="B3627" s="9">
        <v>6658</v>
      </c>
      <c r="C3627" s="10" t="s">
        <v>3668</v>
      </c>
      <c r="D3627" s="11" t="s">
        <v>22</v>
      </c>
      <c r="E3627" s="12">
        <v>30391</v>
      </c>
    </row>
    <row r="3628" spans="1:5" ht="15.75" hidden="1" x14ac:dyDescent="0.25">
      <c r="A3628" s="9" t="s">
        <v>3312</v>
      </c>
      <c r="B3628" s="9">
        <v>6659</v>
      </c>
      <c r="C3628" s="10" t="s">
        <v>3669</v>
      </c>
      <c r="D3628" s="11" t="s">
        <v>22</v>
      </c>
      <c r="E3628" s="12">
        <v>43784</v>
      </c>
    </row>
    <row r="3629" spans="1:5" ht="15.75" hidden="1" x14ac:dyDescent="0.25">
      <c r="A3629" s="9" t="s">
        <v>3312</v>
      </c>
      <c r="B3629" s="9">
        <v>6660</v>
      </c>
      <c r="C3629" s="10" t="s">
        <v>3670</v>
      </c>
      <c r="D3629" s="11" t="s">
        <v>22</v>
      </c>
      <c r="E3629" s="12">
        <v>80296</v>
      </c>
    </row>
    <row r="3630" spans="1:5" ht="15.75" hidden="1" x14ac:dyDescent="0.25">
      <c r="A3630" s="9" t="s">
        <v>3312</v>
      </c>
      <c r="B3630" s="9">
        <v>6661</v>
      </c>
      <c r="C3630" s="10" t="s">
        <v>3671</v>
      </c>
      <c r="D3630" s="11" t="s">
        <v>22</v>
      </c>
      <c r="E3630" s="12">
        <v>197292</v>
      </c>
    </row>
    <row r="3631" spans="1:5" ht="15.75" hidden="1" x14ac:dyDescent="0.25">
      <c r="A3631" s="9" t="s">
        <v>3312</v>
      </c>
      <c r="B3631" s="9">
        <v>6662</v>
      </c>
      <c r="C3631" s="10" t="s">
        <v>3672</v>
      </c>
      <c r="D3631" s="11" t="s">
        <v>22</v>
      </c>
      <c r="E3631" s="12">
        <v>417442</v>
      </c>
    </row>
    <row r="3632" spans="1:5" ht="15.75" hidden="1" x14ac:dyDescent="0.25">
      <c r="A3632" s="9" t="s">
        <v>3312</v>
      </c>
      <c r="B3632" s="9">
        <v>6663</v>
      </c>
      <c r="C3632" s="10" t="s">
        <v>3673</v>
      </c>
      <c r="D3632" s="11" t="s">
        <v>22</v>
      </c>
      <c r="E3632" s="12">
        <v>935389</v>
      </c>
    </row>
    <row r="3633" spans="1:5" ht="15.75" hidden="1" x14ac:dyDescent="0.25">
      <c r="A3633" s="9" t="s">
        <v>3312</v>
      </c>
      <c r="B3633" s="9">
        <v>6664</v>
      </c>
      <c r="C3633" s="10" t="s">
        <v>3674</v>
      </c>
      <c r="D3633" s="11" t="s">
        <v>22</v>
      </c>
      <c r="E3633" s="12">
        <v>1259620</v>
      </c>
    </row>
    <row r="3634" spans="1:5" ht="15.75" hidden="1" x14ac:dyDescent="0.25">
      <c r="A3634" s="9" t="s">
        <v>3312</v>
      </c>
      <c r="B3634" s="9">
        <v>6665</v>
      </c>
      <c r="C3634" s="10" t="s">
        <v>3675</v>
      </c>
      <c r="D3634" s="11" t="s">
        <v>22</v>
      </c>
      <c r="E3634" s="12">
        <v>24989</v>
      </c>
    </row>
    <row r="3635" spans="1:5" ht="15.75" hidden="1" x14ac:dyDescent="0.25">
      <c r="A3635" s="9" t="s">
        <v>3312</v>
      </c>
      <c r="B3635" s="9">
        <v>6666</v>
      </c>
      <c r="C3635" s="10" t="s">
        <v>3676</v>
      </c>
      <c r="D3635" s="11" t="s">
        <v>22</v>
      </c>
      <c r="E3635" s="12">
        <v>28734</v>
      </c>
    </row>
    <row r="3636" spans="1:5" ht="15.75" hidden="1" x14ac:dyDescent="0.25">
      <c r="A3636" s="9" t="s">
        <v>3312</v>
      </c>
      <c r="B3636" s="9">
        <v>6667</v>
      </c>
      <c r="C3636" s="10" t="s">
        <v>3677</v>
      </c>
      <c r="D3636" s="11" t="s">
        <v>22</v>
      </c>
      <c r="E3636" s="12">
        <v>39904</v>
      </c>
    </row>
    <row r="3637" spans="1:5" ht="15.75" hidden="1" x14ac:dyDescent="0.25">
      <c r="A3637" s="9" t="s">
        <v>3312</v>
      </c>
      <c r="B3637" s="9">
        <v>6668</v>
      </c>
      <c r="C3637" s="10" t="s">
        <v>3678</v>
      </c>
      <c r="D3637" s="11" t="s">
        <v>22</v>
      </c>
      <c r="E3637" s="12">
        <v>76289</v>
      </c>
    </row>
    <row r="3638" spans="1:5" ht="15.75" hidden="1" x14ac:dyDescent="0.25">
      <c r="A3638" s="9" t="s">
        <v>3312</v>
      </c>
      <c r="B3638" s="9">
        <v>6669</v>
      </c>
      <c r="C3638" s="10" t="s">
        <v>3679</v>
      </c>
      <c r="D3638" s="11" t="s">
        <v>22</v>
      </c>
      <c r="E3638" s="12">
        <v>176414</v>
      </c>
    </row>
    <row r="3639" spans="1:5" ht="15.75" hidden="1" x14ac:dyDescent="0.25">
      <c r="A3639" s="9" t="s">
        <v>3312</v>
      </c>
      <c r="B3639" s="9">
        <v>6670</v>
      </c>
      <c r="C3639" s="10" t="s">
        <v>3680</v>
      </c>
      <c r="D3639" s="11" t="s">
        <v>22</v>
      </c>
      <c r="E3639" s="12">
        <v>358455</v>
      </c>
    </row>
    <row r="3640" spans="1:5" ht="15.75" hidden="1" x14ac:dyDescent="0.25">
      <c r="A3640" s="9" t="s">
        <v>3312</v>
      </c>
      <c r="B3640" s="9">
        <v>6671</v>
      </c>
      <c r="C3640" s="10" t="s">
        <v>3681</v>
      </c>
      <c r="D3640" s="11" t="s">
        <v>22</v>
      </c>
      <c r="E3640" s="12">
        <v>765231</v>
      </c>
    </row>
    <row r="3641" spans="1:5" ht="15.75" hidden="1" x14ac:dyDescent="0.25">
      <c r="A3641" s="9" t="s">
        <v>3312</v>
      </c>
      <c r="B3641" s="9">
        <v>6672</v>
      </c>
      <c r="C3641" s="10" t="s">
        <v>3682</v>
      </c>
      <c r="D3641" s="11" t="s">
        <v>22</v>
      </c>
      <c r="E3641" s="12">
        <v>994813</v>
      </c>
    </row>
    <row r="3642" spans="1:5" ht="15.75" hidden="1" x14ac:dyDescent="0.25">
      <c r="A3642" s="9" t="s">
        <v>3312</v>
      </c>
      <c r="B3642" s="9">
        <v>6673</v>
      </c>
      <c r="C3642" s="10" t="s">
        <v>3683</v>
      </c>
      <c r="D3642" s="11" t="s">
        <v>22</v>
      </c>
      <c r="E3642" s="12">
        <v>4357915</v>
      </c>
    </row>
    <row r="3643" spans="1:5" ht="15.75" hidden="1" x14ac:dyDescent="0.25">
      <c r="A3643" s="9" t="s">
        <v>3312</v>
      </c>
      <c r="B3643" s="9">
        <v>6674</v>
      </c>
      <c r="C3643" s="10" t="s">
        <v>3684</v>
      </c>
      <c r="D3643" s="11" t="s">
        <v>22</v>
      </c>
      <c r="E3643" s="12">
        <v>10115000</v>
      </c>
    </row>
    <row r="3644" spans="1:5" ht="15.75" hidden="1" x14ac:dyDescent="0.25">
      <c r="A3644" s="9" t="s">
        <v>3312</v>
      </c>
      <c r="B3644" s="9">
        <v>6675</v>
      </c>
      <c r="C3644" s="10" t="s">
        <v>3685</v>
      </c>
      <c r="D3644" s="11" t="s">
        <v>22</v>
      </c>
      <c r="E3644" s="12">
        <v>557813</v>
      </c>
    </row>
    <row r="3645" spans="1:5" ht="15.75" hidden="1" x14ac:dyDescent="0.25">
      <c r="A3645" s="9" t="s">
        <v>3312</v>
      </c>
      <c r="B3645" s="9">
        <v>6677</v>
      </c>
      <c r="C3645" s="10" t="s">
        <v>3686</v>
      </c>
      <c r="D3645" s="11" t="s">
        <v>22</v>
      </c>
      <c r="E3645" s="12">
        <v>476000</v>
      </c>
    </row>
    <row r="3646" spans="1:5" ht="15.75" hidden="1" x14ac:dyDescent="0.25">
      <c r="A3646" s="9" t="s">
        <v>3312</v>
      </c>
      <c r="B3646" s="9">
        <v>6679</v>
      </c>
      <c r="C3646" s="10" t="s">
        <v>3687</v>
      </c>
      <c r="D3646" s="11" t="s">
        <v>22</v>
      </c>
      <c r="E3646" s="12">
        <v>583100</v>
      </c>
    </row>
    <row r="3647" spans="1:5" ht="15.75" hidden="1" x14ac:dyDescent="0.25">
      <c r="A3647" s="9" t="s">
        <v>3312</v>
      </c>
      <c r="B3647" s="9">
        <v>6680</v>
      </c>
      <c r="C3647" s="10" t="s">
        <v>3688</v>
      </c>
      <c r="D3647" s="11" t="s">
        <v>22</v>
      </c>
      <c r="E3647" s="12">
        <v>142800</v>
      </c>
    </row>
    <row r="3648" spans="1:5" ht="15.75" hidden="1" x14ac:dyDescent="0.25">
      <c r="A3648" s="9" t="s">
        <v>3312</v>
      </c>
      <c r="B3648" s="9">
        <v>6681</v>
      </c>
      <c r="C3648" s="10" t="s">
        <v>3689</v>
      </c>
      <c r="D3648" s="11" t="s">
        <v>22</v>
      </c>
      <c r="E3648" s="12">
        <v>3707341</v>
      </c>
    </row>
    <row r="3649" spans="1:5" ht="15.75" hidden="1" x14ac:dyDescent="0.25">
      <c r="A3649" s="9" t="s">
        <v>3312</v>
      </c>
      <c r="B3649" s="9">
        <v>6682</v>
      </c>
      <c r="C3649" s="10" t="s">
        <v>3690</v>
      </c>
      <c r="D3649" s="11" t="s">
        <v>22</v>
      </c>
      <c r="E3649" s="12">
        <v>129413</v>
      </c>
    </row>
    <row r="3650" spans="1:5" ht="15.75" hidden="1" x14ac:dyDescent="0.25">
      <c r="A3650" s="9" t="s">
        <v>3312</v>
      </c>
      <c r="B3650" s="9">
        <v>6683</v>
      </c>
      <c r="C3650" s="10" t="s">
        <v>3691</v>
      </c>
      <c r="D3650" s="11" t="s">
        <v>22</v>
      </c>
      <c r="E3650" s="12">
        <v>68108</v>
      </c>
    </row>
    <row r="3651" spans="1:5" ht="15.75" hidden="1" x14ac:dyDescent="0.25">
      <c r="A3651" s="9" t="s">
        <v>3312</v>
      </c>
      <c r="B3651" s="9">
        <v>6684</v>
      </c>
      <c r="C3651" s="10" t="s">
        <v>3692</v>
      </c>
      <c r="D3651" s="11" t="s">
        <v>22</v>
      </c>
      <c r="E3651" s="12">
        <v>4000</v>
      </c>
    </row>
    <row r="3652" spans="1:5" ht="15.75" hidden="1" x14ac:dyDescent="0.25">
      <c r="A3652" s="9" t="s">
        <v>3312</v>
      </c>
      <c r="B3652" s="9">
        <v>6698</v>
      </c>
      <c r="C3652" s="10" t="s">
        <v>3693</v>
      </c>
      <c r="D3652" s="11" t="s">
        <v>1</v>
      </c>
      <c r="E3652" s="12">
        <v>5040</v>
      </c>
    </row>
    <row r="3653" spans="1:5" ht="15.75" hidden="1" x14ac:dyDescent="0.25">
      <c r="A3653" s="9" t="s">
        <v>3312</v>
      </c>
      <c r="B3653" s="9">
        <v>6700</v>
      </c>
      <c r="C3653" s="10" t="s">
        <v>3694</v>
      </c>
      <c r="D3653" s="11" t="s">
        <v>1</v>
      </c>
      <c r="E3653" s="12">
        <v>5998</v>
      </c>
    </row>
    <row r="3654" spans="1:5" ht="15.75" hidden="1" x14ac:dyDescent="0.25">
      <c r="A3654" s="9" t="s">
        <v>3312</v>
      </c>
      <c r="B3654" s="9">
        <v>6701</v>
      </c>
      <c r="C3654" s="10" t="s">
        <v>3695</v>
      </c>
      <c r="D3654" s="11" t="s">
        <v>1</v>
      </c>
      <c r="E3654" s="12">
        <v>6425</v>
      </c>
    </row>
    <row r="3655" spans="1:5" ht="15.75" hidden="1" x14ac:dyDescent="0.25">
      <c r="A3655" s="9" t="s">
        <v>3312</v>
      </c>
      <c r="B3655" s="9">
        <v>6702</v>
      </c>
      <c r="C3655" s="10" t="s">
        <v>3696</v>
      </c>
      <c r="D3655" s="11" t="s">
        <v>1</v>
      </c>
      <c r="E3655" s="12">
        <v>7973</v>
      </c>
    </row>
    <row r="3656" spans="1:5" ht="15.75" hidden="1" x14ac:dyDescent="0.25">
      <c r="A3656" s="9" t="s">
        <v>3312</v>
      </c>
      <c r="B3656" s="9">
        <v>6703</v>
      </c>
      <c r="C3656" s="10" t="s">
        <v>3697</v>
      </c>
      <c r="D3656" s="11" t="s">
        <v>1</v>
      </c>
      <c r="E3656" s="12">
        <v>9118</v>
      </c>
    </row>
    <row r="3657" spans="1:5" ht="15.75" hidden="1" x14ac:dyDescent="0.25">
      <c r="A3657" s="9" t="s">
        <v>3312</v>
      </c>
      <c r="B3657" s="9">
        <v>6704</v>
      </c>
      <c r="C3657" s="10" t="s">
        <v>3698</v>
      </c>
      <c r="D3657" s="11" t="s">
        <v>1</v>
      </c>
      <c r="E3657" s="12">
        <v>11270</v>
      </c>
    </row>
    <row r="3658" spans="1:5" ht="15.75" hidden="1" x14ac:dyDescent="0.25">
      <c r="A3658" s="9" t="s">
        <v>3312</v>
      </c>
      <c r="B3658" s="9">
        <v>6710</v>
      </c>
      <c r="C3658" s="10" t="s">
        <v>3699</v>
      </c>
      <c r="D3658" s="11" t="s">
        <v>1</v>
      </c>
      <c r="E3658" s="12">
        <v>6252</v>
      </c>
    </row>
    <row r="3659" spans="1:5" ht="15.75" hidden="1" x14ac:dyDescent="0.25">
      <c r="A3659" s="9" t="s">
        <v>3312</v>
      </c>
      <c r="B3659" s="9">
        <v>6715</v>
      </c>
      <c r="C3659" s="10" t="s">
        <v>3700</v>
      </c>
      <c r="D3659" s="11" t="s">
        <v>22</v>
      </c>
      <c r="E3659" s="12">
        <v>27909</v>
      </c>
    </row>
    <row r="3660" spans="1:5" ht="15.75" hidden="1" x14ac:dyDescent="0.25">
      <c r="A3660" s="9" t="s">
        <v>3312</v>
      </c>
      <c r="B3660" s="9">
        <v>6722</v>
      </c>
      <c r="C3660" s="10" t="s">
        <v>3701</v>
      </c>
      <c r="D3660" s="11" t="s">
        <v>0</v>
      </c>
      <c r="E3660" s="12">
        <v>17850</v>
      </c>
    </row>
    <row r="3661" spans="1:5" ht="15.75" hidden="1" x14ac:dyDescent="0.25">
      <c r="A3661" s="9" t="s">
        <v>3312</v>
      </c>
      <c r="B3661" s="9">
        <v>6733</v>
      </c>
      <c r="C3661" s="10" t="s">
        <v>3702</v>
      </c>
      <c r="D3661" s="11" t="s">
        <v>22</v>
      </c>
      <c r="E3661" s="12">
        <v>380</v>
      </c>
    </row>
    <row r="3662" spans="1:5" ht="30" hidden="1" x14ac:dyDescent="0.25">
      <c r="A3662" s="9" t="s">
        <v>3312</v>
      </c>
      <c r="B3662" s="9">
        <v>6739</v>
      </c>
      <c r="C3662" s="10" t="s">
        <v>3703</v>
      </c>
      <c r="D3662" s="11" t="s">
        <v>0</v>
      </c>
      <c r="E3662" s="12">
        <v>45220</v>
      </c>
    </row>
    <row r="3663" spans="1:5" ht="15.75" hidden="1" x14ac:dyDescent="0.25">
      <c r="A3663" s="9" t="s">
        <v>3312</v>
      </c>
      <c r="B3663" s="9">
        <v>6780</v>
      </c>
      <c r="C3663" s="10" t="s">
        <v>3704</v>
      </c>
      <c r="D3663" s="11" t="s">
        <v>3324</v>
      </c>
      <c r="E3663" s="12">
        <v>31900</v>
      </c>
    </row>
    <row r="3664" spans="1:5" ht="15.75" hidden="1" x14ac:dyDescent="0.25">
      <c r="A3664" s="9" t="s">
        <v>3312</v>
      </c>
      <c r="B3664" s="9">
        <v>6789</v>
      </c>
      <c r="C3664" s="10" t="s">
        <v>3705</v>
      </c>
      <c r="D3664" s="11" t="s">
        <v>368</v>
      </c>
      <c r="E3664" s="12">
        <v>2832</v>
      </c>
    </row>
    <row r="3665" spans="1:5" ht="15.75" hidden="1" x14ac:dyDescent="0.25">
      <c r="A3665" s="9" t="s">
        <v>3312</v>
      </c>
      <c r="B3665" s="9">
        <v>6792</v>
      </c>
      <c r="C3665" s="10" t="s">
        <v>3706</v>
      </c>
      <c r="D3665" s="11" t="s">
        <v>22</v>
      </c>
      <c r="E3665" s="12">
        <v>290015</v>
      </c>
    </row>
    <row r="3666" spans="1:5" ht="15.75" hidden="1" x14ac:dyDescent="0.25">
      <c r="A3666" s="9" t="s">
        <v>3312</v>
      </c>
      <c r="B3666" s="9">
        <v>6793</v>
      </c>
      <c r="C3666" s="10" t="s">
        <v>3707</v>
      </c>
      <c r="D3666" s="11" t="s">
        <v>22</v>
      </c>
      <c r="E3666" s="12">
        <v>315174</v>
      </c>
    </row>
    <row r="3667" spans="1:5" ht="15.75" hidden="1" x14ac:dyDescent="0.25">
      <c r="A3667" s="9" t="s">
        <v>3312</v>
      </c>
      <c r="B3667" s="9">
        <v>6807</v>
      </c>
      <c r="C3667" s="10" t="s">
        <v>3708</v>
      </c>
      <c r="D3667" s="11" t="s">
        <v>1</v>
      </c>
      <c r="E3667" s="12">
        <v>23001</v>
      </c>
    </row>
    <row r="3668" spans="1:5" ht="15.75" hidden="1" x14ac:dyDescent="0.25">
      <c r="A3668" s="9" t="s">
        <v>3312</v>
      </c>
      <c r="B3668" s="9">
        <v>6824</v>
      </c>
      <c r="C3668" s="10" t="s">
        <v>3709</v>
      </c>
      <c r="D3668" s="11" t="s">
        <v>368</v>
      </c>
      <c r="E3668" s="12">
        <v>25</v>
      </c>
    </row>
    <row r="3669" spans="1:5" ht="15.75" hidden="1" x14ac:dyDescent="0.25">
      <c r="A3669" s="9" t="s">
        <v>3312</v>
      </c>
      <c r="B3669" s="9">
        <v>6825</v>
      </c>
      <c r="C3669" s="10" t="s">
        <v>3710</v>
      </c>
      <c r="D3669" s="11" t="s">
        <v>22</v>
      </c>
      <c r="E3669" s="12">
        <v>184450</v>
      </c>
    </row>
    <row r="3670" spans="1:5" ht="15.75" hidden="1" x14ac:dyDescent="0.25">
      <c r="A3670" s="9" t="s">
        <v>3312</v>
      </c>
      <c r="B3670" s="9">
        <v>6826</v>
      </c>
      <c r="C3670" s="10" t="s">
        <v>3711</v>
      </c>
      <c r="D3670" s="11" t="s">
        <v>22</v>
      </c>
      <c r="E3670" s="12">
        <v>285550</v>
      </c>
    </row>
    <row r="3671" spans="1:5" ht="15.75" hidden="1" x14ac:dyDescent="0.25">
      <c r="A3671" s="9" t="s">
        <v>3312</v>
      </c>
      <c r="B3671" s="9">
        <v>6830</v>
      </c>
      <c r="C3671" s="10" t="s">
        <v>3712</v>
      </c>
      <c r="D3671" s="11" t="s">
        <v>0</v>
      </c>
      <c r="E3671" s="12">
        <v>386750</v>
      </c>
    </row>
    <row r="3672" spans="1:5" ht="15.75" hidden="1" x14ac:dyDescent="0.25">
      <c r="A3672" s="9" t="s">
        <v>3312</v>
      </c>
      <c r="B3672" s="9">
        <v>6831</v>
      </c>
      <c r="C3672" s="10" t="s">
        <v>3713</v>
      </c>
      <c r="D3672" s="11" t="s">
        <v>0</v>
      </c>
      <c r="E3672" s="12">
        <v>402220</v>
      </c>
    </row>
    <row r="3673" spans="1:5" ht="15.75" hidden="1" x14ac:dyDescent="0.25">
      <c r="A3673" s="9" t="s">
        <v>3312</v>
      </c>
      <c r="B3673" s="9">
        <v>6832</v>
      </c>
      <c r="C3673" s="10" t="s">
        <v>3714</v>
      </c>
      <c r="D3673" s="11" t="s">
        <v>0</v>
      </c>
      <c r="E3673" s="12">
        <v>415310</v>
      </c>
    </row>
    <row r="3674" spans="1:5" ht="15.75" hidden="1" x14ac:dyDescent="0.25">
      <c r="A3674" s="9" t="s">
        <v>3312</v>
      </c>
      <c r="B3674" s="9">
        <v>6834</v>
      </c>
      <c r="C3674" s="10" t="s">
        <v>3715</v>
      </c>
      <c r="D3674" s="11" t="s">
        <v>19</v>
      </c>
      <c r="E3674" s="12">
        <v>2294</v>
      </c>
    </row>
    <row r="3675" spans="1:5" ht="15.75" hidden="1" x14ac:dyDescent="0.25">
      <c r="A3675" s="9" t="s">
        <v>3312</v>
      </c>
      <c r="B3675" s="9">
        <v>6835</v>
      </c>
      <c r="C3675" s="10" t="s">
        <v>3716</v>
      </c>
      <c r="D3675" s="11" t="s">
        <v>22</v>
      </c>
      <c r="E3675" s="12">
        <v>381</v>
      </c>
    </row>
    <row r="3676" spans="1:5" ht="15.75" hidden="1" x14ac:dyDescent="0.25">
      <c r="A3676" s="9" t="s">
        <v>3312</v>
      </c>
      <c r="B3676" s="9">
        <v>6846</v>
      </c>
      <c r="C3676" s="10" t="s">
        <v>3717</v>
      </c>
      <c r="D3676" s="11" t="s">
        <v>22</v>
      </c>
      <c r="E3676" s="12">
        <v>960</v>
      </c>
    </row>
    <row r="3677" spans="1:5" ht="15.75" hidden="1" x14ac:dyDescent="0.25">
      <c r="A3677" s="9" t="s">
        <v>3312</v>
      </c>
      <c r="B3677" s="9">
        <v>6847</v>
      </c>
      <c r="C3677" s="10" t="s">
        <v>3718</v>
      </c>
      <c r="D3677" s="11" t="s">
        <v>22</v>
      </c>
      <c r="E3677" s="12">
        <v>1030</v>
      </c>
    </row>
    <row r="3678" spans="1:5" ht="15.75" hidden="1" x14ac:dyDescent="0.25">
      <c r="A3678" s="9" t="s">
        <v>3312</v>
      </c>
      <c r="B3678" s="9">
        <v>6853</v>
      </c>
      <c r="C3678" s="10" t="s">
        <v>3719</v>
      </c>
      <c r="D3678" s="11" t="s">
        <v>22</v>
      </c>
      <c r="E3678" s="12">
        <v>730</v>
      </c>
    </row>
    <row r="3679" spans="1:5" ht="15.75" hidden="1" x14ac:dyDescent="0.25">
      <c r="A3679" s="9" t="s">
        <v>3312</v>
      </c>
      <c r="B3679" s="9">
        <v>6858</v>
      </c>
      <c r="C3679" s="10" t="s">
        <v>3720</v>
      </c>
      <c r="D3679" s="11" t="s">
        <v>0</v>
      </c>
      <c r="E3679" s="12">
        <v>434945</v>
      </c>
    </row>
    <row r="3680" spans="1:5" ht="15.75" hidden="1" x14ac:dyDescent="0.25">
      <c r="A3680" s="9" t="s">
        <v>3312</v>
      </c>
      <c r="B3680" s="9">
        <v>6859</v>
      </c>
      <c r="C3680" s="10" t="s">
        <v>3721</v>
      </c>
      <c r="D3680" s="11" t="s">
        <v>0</v>
      </c>
      <c r="E3680" s="12">
        <v>427210</v>
      </c>
    </row>
    <row r="3681" spans="1:5" ht="15.75" hidden="1" x14ac:dyDescent="0.25">
      <c r="A3681" s="9" t="s">
        <v>3312</v>
      </c>
      <c r="B3681" s="9">
        <v>6861</v>
      </c>
      <c r="C3681" s="10" t="s">
        <v>3722</v>
      </c>
      <c r="D3681" s="11" t="s">
        <v>1</v>
      </c>
      <c r="E3681" s="12">
        <v>40500</v>
      </c>
    </row>
    <row r="3682" spans="1:5" ht="15.75" hidden="1" x14ac:dyDescent="0.25">
      <c r="A3682" s="9" t="s">
        <v>3312</v>
      </c>
      <c r="B3682" s="9">
        <v>6863</v>
      </c>
      <c r="C3682" s="10" t="s">
        <v>3723</v>
      </c>
      <c r="D3682" s="11" t="s">
        <v>22</v>
      </c>
      <c r="E3682" s="12">
        <v>22500</v>
      </c>
    </row>
    <row r="3683" spans="1:5" ht="15.75" hidden="1" x14ac:dyDescent="0.25">
      <c r="A3683" s="9" t="s">
        <v>3312</v>
      </c>
      <c r="B3683" s="9">
        <v>6865</v>
      </c>
      <c r="C3683" s="10" t="s">
        <v>3724</v>
      </c>
      <c r="D3683" s="11" t="s">
        <v>0</v>
      </c>
      <c r="E3683" s="12">
        <v>432684</v>
      </c>
    </row>
    <row r="3684" spans="1:5" ht="15.75" hidden="1" x14ac:dyDescent="0.25">
      <c r="A3684" s="9" t="s">
        <v>3312</v>
      </c>
      <c r="B3684" s="9">
        <v>6867</v>
      </c>
      <c r="C3684" s="10" t="s">
        <v>3725</v>
      </c>
      <c r="D3684" s="11" t="s">
        <v>3</v>
      </c>
      <c r="E3684" s="12">
        <v>535181</v>
      </c>
    </row>
    <row r="3685" spans="1:5" ht="15.75" hidden="1" x14ac:dyDescent="0.25">
      <c r="A3685" s="9" t="s">
        <v>3312</v>
      </c>
      <c r="B3685" s="9">
        <v>6875</v>
      </c>
      <c r="C3685" s="10" t="s">
        <v>3726</v>
      </c>
      <c r="D3685" s="11" t="s">
        <v>368</v>
      </c>
      <c r="E3685" s="12">
        <v>2311</v>
      </c>
    </row>
    <row r="3686" spans="1:5" ht="15.75" hidden="1" x14ac:dyDescent="0.25">
      <c r="A3686" s="9" t="s">
        <v>3312</v>
      </c>
      <c r="B3686" s="9">
        <v>6878</v>
      </c>
      <c r="C3686" s="10" t="s">
        <v>3727</v>
      </c>
      <c r="D3686" s="11" t="s">
        <v>2140</v>
      </c>
      <c r="E3686" s="12">
        <v>1428</v>
      </c>
    </row>
    <row r="3687" spans="1:5" ht="15.75" hidden="1" x14ac:dyDescent="0.25">
      <c r="A3687" s="9" t="s">
        <v>3312</v>
      </c>
      <c r="B3687" s="9">
        <v>6884</v>
      </c>
      <c r="C3687" s="10" t="s">
        <v>3728</v>
      </c>
      <c r="D3687" s="11" t="s">
        <v>22</v>
      </c>
      <c r="E3687" s="12">
        <v>1563444</v>
      </c>
    </row>
    <row r="3688" spans="1:5" ht="30" hidden="1" x14ac:dyDescent="0.25">
      <c r="A3688" s="9" t="s">
        <v>3312</v>
      </c>
      <c r="B3688" s="9">
        <v>6889</v>
      </c>
      <c r="C3688" s="10" t="s">
        <v>3729</v>
      </c>
      <c r="D3688" s="11" t="s">
        <v>19</v>
      </c>
      <c r="E3688" s="12">
        <v>300</v>
      </c>
    </row>
    <row r="3689" spans="1:5" ht="15.75" hidden="1" x14ac:dyDescent="0.25">
      <c r="A3689" s="9" t="s">
        <v>3312</v>
      </c>
      <c r="B3689" s="9">
        <v>6914</v>
      </c>
      <c r="C3689" s="10" t="s">
        <v>3730</v>
      </c>
      <c r="D3689" s="11" t="s">
        <v>368</v>
      </c>
      <c r="E3689" s="12">
        <v>4510</v>
      </c>
    </row>
    <row r="3690" spans="1:5" ht="15.75" hidden="1" x14ac:dyDescent="0.25">
      <c r="A3690" s="9" t="s">
        <v>3312</v>
      </c>
      <c r="B3690" s="9">
        <v>6919</v>
      </c>
      <c r="C3690" s="10" t="s">
        <v>3731</v>
      </c>
      <c r="D3690" s="11" t="s">
        <v>3357</v>
      </c>
      <c r="E3690" s="12">
        <v>216500</v>
      </c>
    </row>
    <row r="3691" spans="1:5" ht="15.75" hidden="1" x14ac:dyDescent="0.25">
      <c r="A3691" s="9" t="s">
        <v>3312</v>
      </c>
      <c r="B3691" s="9">
        <v>6944</v>
      </c>
      <c r="C3691" s="10" t="s">
        <v>3732</v>
      </c>
      <c r="D3691" s="11" t="s">
        <v>22</v>
      </c>
      <c r="E3691" s="12">
        <v>341387</v>
      </c>
    </row>
    <row r="3692" spans="1:5" ht="15.75" hidden="1" x14ac:dyDescent="0.25">
      <c r="A3692" s="9" t="s">
        <v>3312</v>
      </c>
      <c r="B3692" s="9">
        <v>6958</v>
      </c>
      <c r="C3692" s="10" t="s">
        <v>3733</v>
      </c>
      <c r="D3692" s="11" t="s">
        <v>1</v>
      </c>
      <c r="E3692" s="12">
        <v>10836</v>
      </c>
    </row>
    <row r="3693" spans="1:5" ht="15.75" hidden="1" x14ac:dyDescent="0.25">
      <c r="A3693" s="9" t="s">
        <v>3312</v>
      </c>
      <c r="B3693" s="9">
        <v>6962</v>
      </c>
      <c r="C3693" s="10" t="s">
        <v>3734</v>
      </c>
      <c r="D3693" s="11" t="s">
        <v>3371</v>
      </c>
      <c r="E3693" s="12">
        <v>1626</v>
      </c>
    </row>
    <row r="3694" spans="1:5" ht="15.75" hidden="1" x14ac:dyDescent="0.25">
      <c r="A3694" s="9" t="s">
        <v>3312</v>
      </c>
      <c r="B3694" s="9">
        <v>6963</v>
      </c>
      <c r="C3694" s="10" t="s">
        <v>3735</v>
      </c>
      <c r="D3694" s="11" t="s">
        <v>3371</v>
      </c>
      <c r="E3694" s="12">
        <v>1641</v>
      </c>
    </row>
    <row r="3695" spans="1:5" ht="15.75" hidden="1" x14ac:dyDescent="0.25">
      <c r="A3695" s="9" t="s">
        <v>3312</v>
      </c>
      <c r="B3695" s="9">
        <v>6964</v>
      </c>
      <c r="C3695" s="10" t="s">
        <v>3736</v>
      </c>
      <c r="D3695" s="11" t="s">
        <v>3371</v>
      </c>
      <c r="E3695" s="12">
        <v>2261</v>
      </c>
    </row>
    <row r="3696" spans="1:5" ht="15.75" hidden="1" x14ac:dyDescent="0.25">
      <c r="A3696" s="9" t="s">
        <v>3312</v>
      </c>
      <c r="B3696" s="9">
        <v>7004</v>
      </c>
      <c r="C3696" s="10" t="s">
        <v>3737</v>
      </c>
      <c r="D3696" s="11" t="s">
        <v>0</v>
      </c>
      <c r="E3696" s="12">
        <v>33320</v>
      </c>
    </row>
    <row r="3697" spans="1:5" ht="15.75" hidden="1" x14ac:dyDescent="0.25">
      <c r="A3697" s="9" t="s">
        <v>3312</v>
      </c>
      <c r="B3697" s="9">
        <v>7005</v>
      </c>
      <c r="C3697" s="10" t="s">
        <v>3738</v>
      </c>
      <c r="D3697" s="11" t="s">
        <v>0</v>
      </c>
      <c r="E3697" s="12">
        <v>14280</v>
      </c>
    </row>
    <row r="3698" spans="1:5" ht="15.75" hidden="1" x14ac:dyDescent="0.25">
      <c r="A3698" s="9" t="s">
        <v>3312</v>
      </c>
      <c r="B3698" s="9">
        <v>7009</v>
      </c>
      <c r="C3698" s="10" t="s">
        <v>3739</v>
      </c>
      <c r="D3698" s="11" t="s">
        <v>3324</v>
      </c>
      <c r="E3698" s="12">
        <v>59092</v>
      </c>
    </row>
    <row r="3699" spans="1:5" ht="15.75" hidden="1" x14ac:dyDescent="0.25">
      <c r="A3699" s="9" t="s">
        <v>3312</v>
      </c>
      <c r="B3699" s="9">
        <v>7012</v>
      </c>
      <c r="C3699" s="10" t="s">
        <v>3740</v>
      </c>
      <c r="D3699" s="11" t="s">
        <v>22</v>
      </c>
      <c r="E3699" s="12">
        <v>650</v>
      </c>
    </row>
    <row r="3700" spans="1:5" ht="15.75" hidden="1" x14ac:dyDescent="0.25">
      <c r="A3700" s="9" t="s">
        <v>3312</v>
      </c>
      <c r="B3700" s="9">
        <v>7018</v>
      </c>
      <c r="C3700" s="10" t="s">
        <v>3741</v>
      </c>
      <c r="D3700" s="11" t="s">
        <v>3357</v>
      </c>
      <c r="E3700" s="12">
        <v>179847</v>
      </c>
    </row>
    <row r="3701" spans="1:5" ht="15.75" hidden="1" x14ac:dyDescent="0.25">
      <c r="A3701" s="9" t="s">
        <v>3312</v>
      </c>
      <c r="B3701" s="9">
        <v>7019</v>
      </c>
      <c r="C3701" s="10" t="s">
        <v>3742</v>
      </c>
      <c r="D3701" s="11" t="s">
        <v>3357</v>
      </c>
      <c r="E3701" s="12">
        <v>9702</v>
      </c>
    </row>
    <row r="3702" spans="1:5" ht="15.75" hidden="1" x14ac:dyDescent="0.25">
      <c r="A3702" s="9" t="s">
        <v>3312</v>
      </c>
      <c r="B3702" s="9">
        <v>7020</v>
      </c>
      <c r="C3702" s="10" t="s">
        <v>3743</v>
      </c>
      <c r="D3702" s="11" t="s">
        <v>22</v>
      </c>
      <c r="E3702" s="12">
        <v>101150</v>
      </c>
    </row>
    <row r="3703" spans="1:5" ht="15.75" hidden="1" x14ac:dyDescent="0.25">
      <c r="A3703" s="9" t="s">
        <v>3312</v>
      </c>
      <c r="B3703" s="9">
        <v>7021</v>
      </c>
      <c r="C3703" s="10" t="s">
        <v>3744</v>
      </c>
      <c r="D3703" s="11" t="s">
        <v>22</v>
      </c>
      <c r="E3703" s="12">
        <v>101150</v>
      </c>
    </row>
    <row r="3704" spans="1:5" ht="15.75" hidden="1" x14ac:dyDescent="0.25">
      <c r="A3704" s="9" t="s">
        <v>3312</v>
      </c>
      <c r="B3704" s="9">
        <v>7022</v>
      </c>
      <c r="C3704" s="10" t="s">
        <v>3745</v>
      </c>
      <c r="D3704" s="11" t="s">
        <v>22</v>
      </c>
      <c r="E3704" s="12">
        <v>119000</v>
      </c>
    </row>
    <row r="3705" spans="1:5" ht="15.75" hidden="1" x14ac:dyDescent="0.25">
      <c r="A3705" s="9" t="s">
        <v>3312</v>
      </c>
      <c r="B3705" s="9">
        <v>7023</v>
      </c>
      <c r="C3705" s="10" t="s">
        <v>3746</v>
      </c>
      <c r="D3705" s="11" t="s">
        <v>22</v>
      </c>
      <c r="E3705" s="12">
        <v>267750</v>
      </c>
    </row>
    <row r="3706" spans="1:5" ht="15.75" hidden="1" x14ac:dyDescent="0.25">
      <c r="A3706" s="9" t="s">
        <v>3312</v>
      </c>
      <c r="B3706" s="9">
        <v>7024</v>
      </c>
      <c r="C3706" s="10" t="s">
        <v>3747</v>
      </c>
      <c r="D3706" s="11" t="s">
        <v>22</v>
      </c>
      <c r="E3706" s="12">
        <v>226100</v>
      </c>
    </row>
    <row r="3707" spans="1:5" ht="15.75" hidden="1" x14ac:dyDescent="0.25">
      <c r="A3707" s="9" t="s">
        <v>3312</v>
      </c>
      <c r="B3707" s="9">
        <v>7025</v>
      </c>
      <c r="C3707" s="10" t="s">
        <v>3748</v>
      </c>
      <c r="D3707" s="11" t="s">
        <v>22</v>
      </c>
      <c r="E3707" s="12">
        <v>463743</v>
      </c>
    </row>
    <row r="3708" spans="1:5" ht="15.75" hidden="1" x14ac:dyDescent="0.25">
      <c r="A3708" s="9" t="s">
        <v>3312</v>
      </c>
      <c r="B3708" s="9">
        <v>7026</v>
      </c>
      <c r="C3708" s="10" t="s">
        <v>3749</v>
      </c>
      <c r="D3708" s="11" t="s">
        <v>22</v>
      </c>
      <c r="E3708" s="12">
        <v>636650</v>
      </c>
    </row>
    <row r="3709" spans="1:5" ht="15.75" hidden="1" x14ac:dyDescent="0.25">
      <c r="A3709" s="9" t="s">
        <v>3312</v>
      </c>
      <c r="B3709" s="9">
        <v>7041</v>
      </c>
      <c r="C3709" s="10" t="s">
        <v>3750</v>
      </c>
      <c r="D3709" s="11" t="s">
        <v>22</v>
      </c>
      <c r="E3709" s="12">
        <v>1054935</v>
      </c>
    </row>
    <row r="3710" spans="1:5" ht="30" hidden="1" x14ac:dyDescent="0.25">
      <c r="A3710" s="9" t="s">
        <v>3312</v>
      </c>
      <c r="B3710" s="9">
        <v>7050</v>
      </c>
      <c r="C3710" s="10" t="s">
        <v>3751</v>
      </c>
      <c r="D3710" s="11" t="s">
        <v>3</v>
      </c>
      <c r="E3710" s="12">
        <v>9008</v>
      </c>
    </row>
    <row r="3711" spans="1:5" ht="15.75" hidden="1" x14ac:dyDescent="0.25">
      <c r="A3711" s="9" t="s">
        <v>3312</v>
      </c>
      <c r="B3711" s="9">
        <v>7055</v>
      </c>
      <c r="C3711" s="10" t="s">
        <v>3752</v>
      </c>
      <c r="D3711" s="11" t="s">
        <v>368</v>
      </c>
      <c r="E3711" s="12">
        <v>1001</v>
      </c>
    </row>
    <row r="3712" spans="1:5" ht="30" hidden="1" x14ac:dyDescent="0.25">
      <c r="A3712" s="9" t="s">
        <v>3312</v>
      </c>
      <c r="B3712" s="9">
        <v>7057</v>
      </c>
      <c r="C3712" s="10" t="s">
        <v>3753</v>
      </c>
      <c r="D3712" s="11" t="s">
        <v>3</v>
      </c>
      <c r="E3712" s="12">
        <v>6268</v>
      </c>
    </row>
    <row r="3713" spans="1:5" ht="15.75" hidden="1" x14ac:dyDescent="0.25">
      <c r="A3713" s="9" t="s">
        <v>3312</v>
      </c>
      <c r="B3713" s="9">
        <v>7071</v>
      </c>
      <c r="C3713" s="10" t="s">
        <v>3754</v>
      </c>
      <c r="D3713" s="11" t="s">
        <v>3371</v>
      </c>
      <c r="E3713" s="12">
        <v>1767</v>
      </c>
    </row>
    <row r="3714" spans="1:5" ht="15.75" hidden="1" x14ac:dyDescent="0.25">
      <c r="A3714" s="9" t="s">
        <v>3312</v>
      </c>
      <c r="B3714" s="9">
        <v>7080</v>
      </c>
      <c r="C3714" s="10" t="s">
        <v>3755</v>
      </c>
      <c r="D3714" s="11" t="s">
        <v>19</v>
      </c>
      <c r="E3714" s="12">
        <v>23219</v>
      </c>
    </row>
    <row r="3715" spans="1:5" ht="15.75" hidden="1" x14ac:dyDescent="0.25">
      <c r="A3715" s="9" t="s">
        <v>3312</v>
      </c>
      <c r="B3715" s="9">
        <v>7081</v>
      </c>
      <c r="C3715" s="10" t="s">
        <v>3756</v>
      </c>
      <c r="D3715" s="11" t="s">
        <v>19</v>
      </c>
      <c r="E3715" s="12">
        <v>49170</v>
      </c>
    </row>
    <row r="3716" spans="1:5" ht="15.75" hidden="1" x14ac:dyDescent="0.25">
      <c r="A3716" s="9" t="s">
        <v>3312</v>
      </c>
      <c r="B3716" s="9">
        <v>7082</v>
      </c>
      <c r="C3716" s="10" t="s">
        <v>3757</v>
      </c>
      <c r="D3716" s="11" t="s">
        <v>22</v>
      </c>
      <c r="E3716" s="12">
        <v>935416</v>
      </c>
    </row>
    <row r="3717" spans="1:5" ht="15.75" hidden="1" x14ac:dyDescent="0.25">
      <c r="A3717" s="9" t="s">
        <v>3312</v>
      </c>
      <c r="B3717" s="9">
        <v>7084</v>
      </c>
      <c r="C3717" s="10" t="s">
        <v>3758</v>
      </c>
      <c r="D3717" s="11" t="s">
        <v>22</v>
      </c>
      <c r="E3717" s="12">
        <v>769051</v>
      </c>
    </row>
    <row r="3718" spans="1:5" ht="15.75" hidden="1" x14ac:dyDescent="0.25">
      <c r="A3718" s="9" t="s">
        <v>3312</v>
      </c>
      <c r="B3718" s="9">
        <v>7085</v>
      </c>
      <c r="C3718" s="10" t="s">
        <v>3759</v>
      </c>
      <c r="D3718" s="11" t="s">
        <v>22</v>
      </c>
      <c r="E3718" s="12">
        <v>849411</v>
      </c>
    </row>
    <row r="3719" spans="1:5" ht="15.75" hidden="1" x14ac:dyDescent="0.25">
      <c r="A3719" s="9" t="s">
        <v>3312</v>
      </c>
      <c r="B3719" s="9">
        <v>7086</v>
      </c>
      <c r="C3719" s="10" t="s">
        <v>3760</v>
      </c>
      <c r="D3719" s="11" t="s">
        <v>22</v>
      </c>
      <c r="E3719" s="12">
        <v>347933</v>
      </c>
    </row>
    <row r="3720" spans="1:5" ht="15.75" hidden="1" x14ac:dyDescent="0.25">
      <c r="A3720" s="9" t="s">
        <v>3312</v>
      </c>
      <c r="B3720" s="9">
        <v>7087</v>
      </c>
      <c r="C3720" s="10" t="s">
        <v>3761</v>
      </c>
      <c r="D3720" s="11" t="s">
        <v>22</v>
      </c>
      <c r="E3720" s="12">
        <v>209707</v>
      </c>
    </row>
    <row r="3721" spans="1:5" ht="15.75" hidden="1" x14ac:dyDescent="0.25">
      <c r="A3721" s="9" t="s">
        <v>3312</v>
      </c>
      <c r="B3721" s="9">
        <v>7088</v>
      </c>
      <c r="C3721" s="10" t="s">
        <v>3762</v>
      </c>
      <c r="D3721" s="11" t="s">
        <v>368</v>
      </c>
      <c r="E3721" s="12">
        <v>2832</v>
      </c>
    </row>
    <row r="3722" spans="1:5" ht="15.75" hidden="1" x14ac:dyDescent="0.25">
      <c r="A3722" s="9" t="s">
        <v>3312</v>
      </c>
      <c r="B3722" s="9">
        <v>7089</v>
      </c>
      <c r="C3722" s="10" t="s">
        <v>3763</v>
      </c>
      <c r="D3722" s="11" t="s">
        <v>22</v>
      </c>
      <c r="E3722" s="12">
        <v>232837</v>
      </c>
    </row>
    <row r="3723" spans="1:5" ht="15.75" hidden="1" x14ac:dyDescent="0.25">
      <c r="A3723" s="9" t="s">
        <v>3312</v>
      </c>
      <c r="B3723" s="9">
        <v>7091</v>
      </c>
      <c r="C3723" s="10" t="s">
        <v>3764</v>
      </c>
      <c r="D3723" s="11" t="s">
        <v>22</v>
      </c>
      <c r="E3723" s="12">
        <v>663587</v>
      </c>
    </row>
    <row r="3724" spans="1:5" ht="15.75" hidden="1" x14ac:dyDescent="0.25">
      <c r="A3724" s="9" t="s">
        <v>3312</v>
      </c>
      <c r="B3724" s="9">
        <v>7092</v>
      </c>
      <c r="C3724" s="10" t="s">
        <v>3765</v>
      </c>
      <c r="D3724" s="11" t="s">
        <v>22</v>
      </c>
      <c r="E3724" s="12">
        <v>1089188</v>
      </c>
    </row>
    <row r="3725" spans="1:5" ht="15.75" hidden="1" x14ac:dyDescent="0.25">
      <c r="A3725" s="9" t="s">
        <v>3312</v>
      </c>
      <c r="B3725" s="9">
        <v>7093</v>
      </c>
      <c r="C3725" s="10" t="s">
        <v>3766</v>
      </c>
      <c r="D3725" s="11" t="s">
        <v>22</v>
      </c>
      <c r="E3725" s="12">
        <v>1173782</v>
      </c>
    </row>
    <row r="3726" spans="1:5" ht="15.75" hidden="1" x14ac:dyDescent="0.25">
      <c r="A3726" s="9" t="s">
        <v>3312</v>
      </c>
      <c r="B3726" s="9">
        <v>7094</v>
      </c>
      <c r="C3726" s="10" t="s">
        <v>3767</v>
      </c>
      <c r="D3726" s="11" t="s">
        <v>22</v>
      </c>
      <c r="E3726" s="12">
        <v>1744313</v>
      </c>
    </row>
    <row r="3727" spans="1:5" ht="15.75" hidden="1" x14ac:dyDescent="0.25">
      <c r="A3727" s="9" t="s">
        <v>3312</v>
      </c>
      <c r="B3727" s="9">
        <v>7096</v>
      </c>
      <c r="C3727" s="10" t="s">
        <v>3768</v>
      </c>
      <c r="D3727" s="11" t="s">
        <v>22</v>
      </c>
      <c r="E3727" s="12">
        <v>617089</v>
      </c>
    </row>
    <row r="3728" spans="1:5" ht="15.75" hidden="1" x14ac:dyDescent="0.25">
      <c r="A3728" s="9" t="s">
        <v>3312</v>
      </c>
      <c r="B3728" s="9">
        <v>7097</v>
      </c>
      <c r="C3728" s="10" t="s">
        <v>3769</v>
      </c>
      <c r="D3728" s="11" t="s">
        <v>22</v>
      </c>
      <c r="E3728" s="12">
        <v>999650</v>
      </c>
    </row>
    <row r="3729" spans="1:5" ht="15.75" hidden="1" x14ac:dyDescent="0.25">
      <c r="A3729" s="9" t="s">
        <v>3312</v>
      </c>
      <c r="B3729" s="9">
        <v>7098</v>
      </c>
      <c r="C3729" s="10" t="s">
        <v>3770</v>
      </c>
      <c r="D3729" s="11" t="s">
        <v>22</v>
      </c>
      <c r="E3729" s="12">
        <v>1245856</v>
      </c>
    </row>
    <row r="3730" spans="1:5" ht="15.75" hidden="1" x14ac:dyDescent="0.25">
      <c r="A3730" s="9" t="s">
        <v>3312</v>
      </c>
      <c r="B3730" s="9">
        <v>7099</v>
      </c>
      <c r="C3730" s="10" t="s">
        <v>3771</v>
      </c>
      <c r="D3730" s="11" t="s">
        <v>22</v>
      </c>
      <c r="E3730" s="12">
        <v>1549980</v>
      </c>
    </row>
    <row r="3731" spans="1:5" ht="15.75" hidden="1" x14ac:dyDescent="0.25">
      <c r="A3731" s="9" t="s">
        <v>3312</v>
      </c>
      <c r="B3731" s="9">
        <v>7100</v>
      </c>
      <c r="C3731" s="10" t="s">
        <v>3772</v>
      </c>
      <c r="D3731" s="11" t="s">
        <v>22</v>
      </c>
      <c r="E3731" s="12">
        <v>364519</v>
      </c>
    </row>
    <row r="3732" spans="1:5" ht="15.75" hidden="1" x14ac:dyDescent="0.25">
      <c r="A3732" s="9" t="s">
        <v>3312</v>
      </c>
      <c r="B3732" s="9">
        <v>7101</v>
      </c>
      <c r="C3732" s="10" t="s">
        <v>3773</v>
      </c>
      <c r="D3732" s="11" t="s">
        <v>22</v>
      </c>
      <c r="E3732" s="12">
        <v>364519</v>
      </c>
    </row>
    <row r="3733" spans="1:5" ht="15.75" hidden="1" x14ac:dyDescent="0.25">
      <c r="A3733" s="9" t="s">
        <v>3312</v>
      </c>
      <c r="B3733" s="9">
        <v>7102</v>
      </c>
      <c r="C3733" s="10" t="s">
        <v>3774</v>
      </c>
      <c r="D3733" s="11" t="s">
        <v>22</v>
      </c>
      <c r="E3733" s="12">
        <v>364519</v>
      </c>
    </row>
    <row r="3734" spans="1:5" ht="15.75" hidden="1" x14ac:dyDescent="0.25">
      <c r="A3734" s="9" t="s">
        <v>3312</v>
      </c>
      <c r="B3734" s="9">
        <v>7103</v>
      </c>
      <c r="C3734" s="10" t="s">
        <v>3775</v>
      </c>
      <c r="D3734" s="11" t="s">
        <v>22</v>
      </c>
      <c r="E3734" s="12">
        <v>364519</v>
      </c>
    </row>
    <row r="3735" spans="1:5" ht="15.75" hidden="1" x14ac:dyDescent="0.25">
      <c r="A3735" s="9" t="s">
        <v>3312</v>
      </c>
      <c r="B3735" s="9">
        <v>7104</v>
      </c>
      <c r="C3735" s="10" t="s">
        <v>3776</v>
      </c>
      <c r="D3735" s="11" t="s">
        <v>22</v>
      </c>
      <c r="E3735" s="12">
        <v>173806</v>
      </c>
    </row>
    <row r="3736" spans="1:5" ht="15.75" hidden="1" x14ac:dyDescent="0.25">
      <c r="A3736" s="9" t="s">
        <v>3312</v>
      </c>
      <c r="B3736" s="9">
        <v>7105</v>
      </c>
      <c r="C3736" s="10" t="s">
        <v>3777</v>
      </c>
      <c r="D3736" s="11" t="s">
        <v>19</v>
      </c>
      <c r="E3736" s="12">
        <v>9430</v>
      </c>
    </row>
    <row r="3737" spans="1:5" ht="15.75" hidden="1" x14ac:dyDescent="0.25">
      <c r="A3737" s="9" t="s">
        <v>3312</v>
      </c>
      <c r="B3737" s="9">
        <v>7106</v>
      </c>
      <c r="C3737" s="10" t="s">
        <v>3778</v>
      </c>
      <c r="D3737" s="11" t="s">
        <v>19</v>
      </c>
      <c r="E3737" s="12">
        <v>15751</v>
      </c>
    </row>
    <row r="3738" spans="1:5" ht="15.75" hidden="1" x14ac:dyDescent="0.25">
      <c r="A3738" s="9" t="s">
        <v>3312</v>
      </c>
      <c r="B3738" s="9">
        <v>7107</v>
      </c>
      <c r="C3738" s="10" t="s">
        <v>3779</v>
      </c>
      <c r="D3738" s="11" t="s">
        <v>19</v>
      </c>
      <c r="E3738" s="12">
        <v>39963</v>
      </c>
    </row>
    <row r="3739" spans="1:5" ht="15.75" hidden="1" x14ac:dyDescent="0.25">
      <c r="A3739" s="9" t="s">
        <v>3312</v>
      </c>
      <c r="B3739" s="9">
        <v>7109</v>
      </c>
      <c r="C3739" s="10" t="s">
        <v>3780</v>
      </c>
      <c r="D3739" s="11" t="s">
        <v>19</v>
      </c>
      <c r="E3739" s="12">
        <v>8918</v>
      </c>
    </row>
    <row r="3740" spans="1:5" ht="15.75" hidden="1" x14ac:dyDescent="0.25">
      <c r="A3740" s="9" t="s">
        <v>3312</v>
      </c>
      <c r="B3740" s="9">
        <v>7110</v>
      </c>
      <c r="C3740" s="10" t="s">
        <v>3781</v>
      </c>
      <c r="D3740" s="11" t="s">
        <v>19</v>
      </c>
      <c r="E3740" s="12">
        <v>15753</v>
      </c>
    </row>
    <row r="3741" spans="1:5" ht="15.75" hidden="1" x14ac:dyDescent="0.25">
      <c r="A3741" s="9" t="s">
        <v>3312</v>
      </c>
      <c r="B3741" s="9">
        <v>7111</v>
      </c>
      <c r="C3741" s="10" t="s">
        <v>3782</v>
      </c>
      <c r="D3741" s="11" t="s">
        <v>19</v>
      </c>
      <c r="E3741" s="12">
        <v>35099</v>
      </c>
    </row>
    <row r="3742" spans="1:5" ht="15.75" hidden="1" x14ac:dyDescent="0.25">
      <c r="A3742" s="9" t="s">
        <v>3312</v>
      </c>
      <c r="B3742" s="9">
        <v>7114</v>
      </c>
      <c r="C3742" s="10" t="s">
        <v>3783</v>
      </c>
      <c r="D3742" s="11" t="s">
        <v>0</v>
      </c>
      <c r="E3742" s="12">
        <v>468027</v>
      </c>
    </row>
    <row r="3743" spans="1:5" ht="15.75" hidden="1" x14ac:dyDescent="0.25">
      <c r="A3743" s="9" t="s">
        <v>3312</v>
      </c>
      <c r="B3743" s="9">
        <v>7115</v>
      </c>
      <c r="C3743" s="10" t="s">
        <v>3784</v>
      </c>
      <c r="D3743" s="11" t="s">
        <v>368</v>
      </c>
      <c r="E3743" s="12">
        <v>6319</v>
      </c>
    </row>
    <row r="3744" spans="1:5" ht="15.75" hidden="1" x14ac:dyDescent="0.25">
      <c r="A3744" s="9" t="s">
        <v>3312</v>
      </c>
      <c r="B3744" s="9">
        <v>7119</v>
      </c>
      <c r="C3744" s="10" t="s">
        <v>3785</v>
      </c>
      <c r="D3744" s="11" t="s">
        <v>19</v>
      </c>
      <c r="E3744" s="12">
        <v>393140</v>
      </c>
    </row>
    <row r="3745" spans="1:5" ht="15.75" hidden="1" x14ac:dyDescent="0.25">
      <c r="A3745" s="9" t="s">
        <v>3312</v>
      </c>
      <c r="B3745" s="9">
        <v>7120</v>
      </c>
      <c r="C3745" s="10" t="s">
        <v>3786</v>
      </c>
      <c r="D3745" s="11" t="s">
        <v>19</v>
      </c>
      <c r="E3745" s="12">
        <v>435126</v>
      </c>
    </row>
    <row r="3746" spans="1:5" ht="15.75" hidden="1" x14ac:dyDescent="0.25">
      <c r="A3746" s="9" t="s">
        <v>3312</v>
      </c>
      <c r="B3746" s="9">
        <v>7121</v>
      </c>
      <c r="C3746" s="10" t="s">
        <v>3787</v>
      </c>
      <c r="D3746" s="11" t="s">
        <v>19</v>
      </c>
      <c r="E3746" s="12">
        <v>577198</v>
      </c>
    </row>
    <row r="3747" spans="1:5" ht="15.75" hidden="1" x14ac:dyDescent="0.25">
      <c r="A3747" s="9" t="s">
        <v>3312</v>
      </c>
      <c r="B3747" s="9">
        <v>7122</v>
      </c>
      <c r="C3747" s="10" t="s">
        <v>3788</v>
      </c>
      <c r="D3747" s="11" t="s">
        <v>19</v>
      </c>
      <c r="E3747" s="12">
        <v>741795</v>
      </c>
    </row>
    <row r="3748" spans="1:5" ht="15.75" hidden="1" x14ac:dyDescent="0.25">
      <c r="A3748" s="9" t="s">
        <v>3312</v>
      </c>
      <c r="B3748" s="9">
        <v>7123</v>
      </c>
      <c r="C3748" s="10" t="s">
        <v>3789</v>
      </c>
      <c r="D3748" s="11" t="s">
        <v>19</v>
      </c>
      <c r="E3748" s="12">
        <v>1080163</v>
      </c>
    </row>
    <row r="3749" spans="1:5" ht="15.75" hidden="1" x14ac:dyDescent="0.25">
      <c r="A3749" s="9" t="s">
        <v>3312</v>
      </c>
      <c r="B3749" s="9">
        <v>7124</v>
      </c>
      <c r="C3749" s="10" t="s">
        <v>3790</v>
      </c>
      <c r="D3749" s="11" t="s">
        <v>19</v>
      </c>
      <c r="E3749" s="12">
        <v>1458840</v>
      </c>
    </row>
    <row r="3750" spans="1:5" ht="15.75" hidden="1" x14ac:dyDescent="0.25">
      <c r="A3750" s="9" t="s">
        <v>3312</v>
      </c>
      <c r="B3750" s="9">
        <v>7125</v>
      </c>
      <c r="C3750" s="10" t="s">
        <v>3791</v>
      </c>
      <c r="D3750" s="11" t="s">
        <v>19</v>
      </c>
      <c r="E3750" s="12">
        <v>1628360</v>
      </c>
    </row>
    <row r="3751" spans="1:5" ht="15.75" hidden="1" x14ac:dyDescent="0.25">
      <c r="A3751" s="9" t="s">
        <v>3312</v>
      </c>
      <c r="B3751" s="9">
        <v>7131</v>
      </c>
      <c r="C3751" s="10" t="s">
        <v>3792</v>
      </c>
      <c r="D3751" s="11" t="s">
        <v>1</v>
      </c>
      <c r="E3751" s="12">
        <v>7203</v>
      </c>
    </row>
    <row r="3752" spans="1:5" ht="15.75" hidden="1" x14ac:dyDescent="0.25">
      <c r="A3752" s="9" t="s">
        <v>3312</v>
      </c>
      <c r="B3752" s="9">
        <v>7133</v>
      </c>
      <c r="C3752" s="10" t="s">
        <v>3793</v>
      </c>
      <c r="D3752" s="11" t="s">
        <v>1</v>
      </c>
      <c r="E3752" s="12">
        <v>12600</v>
      </c>
    </row>
    <row r="3753" spans="1:5" ht="15.75" hidden="1" x14ac:dyDescent="0.25">
      <c r="A3753" s="9" t="s">
        <v>3312</v>
      </c>
      <c r="B3753" s="9">
        <v>7134</v>
      </c>
      <c r="C3753" s="10" t="s">
        <v>3794</v>
      </c>
      <c r="D3753" s="11" t="s">
        <v>1</v>
      </c>
      <c r="E3753" s="12">
        <v>5415</v>
      </c>
    </row>
    <row r="3754" spans="1:5" ht="15.75" hidden="1" x14ac:dyDescent="0.25">
      <c r="A3754" s="9" t="s">
        <v>3312</v>
      </c>
      <c r="B3754" s="9">
        <v>7135</v>
      </c>
      <c r="C3754" s="10" t="s">
        <v>3795</v>
      </c>
      <c r="D3754" s="11" t="s">
        <v>22</v>
      </c>
      <c r="E3754" s="12">
        <v>540</v>
      </c>
    </row>
    <row r="3755" spans="1:5" ht="15.75" hidden="1" x14ac:dyDescent="0.25">
      <c r="A3755" s="9" t="s">
        <v>3312</v>
      </c>
      <c r="B3755" s="9">
        <v>7138</v>
      </c>
      <c r="C3755" s="10" t="s">
        <v>3796</v>
      </c>
      <c r="D3755" s="11" t="s">
        <v>22</v>
      </c>
      <c r="E3755" s="12">
        <v>17878</v>
      </c>
    </row>
    <row r="3756" spans="1:5" ht="15.75" hidden="1" x14ac:dyDescent="0.25">
      <c r="A3756" s="9" t="s">
        <v>3312</v>
      </c>
      <c r="B3756" s="9">
        <v>7141</v>
      </c>
      <c r="C3756" s="10" t="s">
        <v>3797</v>
      </c>
      <c r="D3756" s="11" t="s">
        <v>22</v>
      </c>
      <c r="E3756" s="12">
        <v>21000</v>
      </c>
    </row>
    <row r="3757" spans="1:5" ht="15.75" hidden="1" x14ac:dyDescent="0.25">
      <c r="A3757" s="9" t="s">
        <v>3312</v>
      </c>
      <c r="B3757" s="9">
        <v>7142</v>
      </c>
      <c r="C3757" s="10" t="s">
        <v>3798</v>
      </c>
      <c r="D3757" s="11" t="s">
        <v>19</v>
      </c>
      <c r="E3757" s="12">
        <v>37174</v>
      </c>
    </row>
    <row r="3758" spans="1:5" ht="15.75" hidden="1" x14ac:dyDescent="0.25">
      <c r="A3758" s="9" t="s">
        <v>3312</v>
      </c>
      <c r="B3758" s="9">
        <v>7145</v>
      </c>
      <c r="C3758" s="10" t="s">
        <v>3799</v>
      </c>
      <c r="D3758" s="11" t="s">
        <v>22</v>
      </c>
      <c r="E3758" s="12">
        <v>168535</v>
      </c>
    </row>
    <row r="3759" spans="1:5" ht="30" hidden="1" x14ac:dyDescent="0.25">
      <c r="A3759" s="9" t="s">
        <v>3312</v>
      </c>
      <c r="B3759" s="9">
        <v>7146</v>
      </c>
      <c r="C3759" s="10" t="s">
        <v>3800</v>
      </c>
      <c r="D3759" s="11" t="s">
        <v>3</v>
      </c>
      <c r="E3759" s="12">
        <v>125964</v>
      </c>
    </row>
    <row r="3760" spans="1:5" ht="15.75" hidden="1" x14ac:dyDescent="0.25">
      <c r="A3760" s="9" t="s">
        <v>3312</v>
      </c>
      <c r="B3760" s="9">
        <v>7147</v>
      </c>
      <c r="C3760" s="10" t="s">
        <v>3801</v>
      </c>
      <c r="D3760" s="11" t="s">
        <v>22</v>
      </c>
      <c r="E3760" s="12">
        <v>441443</v>
      </c>
    </row>
    <row r="3761" spans="1:5" ht="15.75" hidden="1" x14ac:dyDescent="0.25">
      <c r="A3761" s="9" t="s">
        <v>3312</v>
      </c>
      <c r="B3761" s="9">
        <v>7151</v>
      </c>
      <c r="C3761" s="10" t="s">
        <v>3802</v>
      </c>
      <c r="D3761" s="11" t="s">
        <v>22</v>
      </c>
      <c r="E3761" s="12">
        <v>214148</v>
      </c>
    </row>
    <row r="3762" spans="1:5" ht="15.75" hidden="1" x14ac:dyDescent="0.25">
      <c r="A3762" s="9" t="s">
        <v>3312</v>
      </c>
      <c r="B3762" s="9">
        <v>7152</v>
      </c>
      <c r="C3762" s="10" t="s">
        <v>3803</v>
      </c>
      <c r="D3762" s="11" t="s">
        <v>22</v>
      </c>
      <c r="E3762" s="12">
        <v>340047</v>
      </c>
    </row>
    <row r="3763" spans="1:5" ht="15.75" hidden="1" x14ac:dyDescent="0.25">
      <c r="A3763" s="9" t="s">
        <v>3312</v>
      </c>
      <c r="B3763" s="9">
        <v>7153</v>
      </c>
      <c r="C3763" s="10" t="s">
        <v>3804</v>
      </c>
      <c r="D3763" s="11" t="s">
        <v>3371</v>
      </c>
      <c r="E3763" s="12">
        <v>1363</v>
      </c>
    </row>
    <row r="3764" spans="1:5" ht="15.75" hidden="1" x14ac:dyDescent="0.25">
      <c r="A3764" s="9" t="s">
        <v>3312</v>
      </c>
      <c r="B3764" s="9">
        <v>7154</v>
      </c>
      <c r="C3764" s="10" t="s">
        <v>3805</v>
      </c>
      <c r="D3764" s="11" t="s">
        <v>3371</v>
      </c>
      <c r="E3764" s="12">
        <v>2395</v>
      </c>
    </row>
    <row r="3765" spans="1:5" ht="15.75" hidden="1" x14ac:dyDescent="0.25">
      <c r="A3765" s="9" t="s">
        <v>3312</v>
      </c>
      <c r="B3765" s="9">
        <v>7157</v>
      </c>
      <c r="C3765" s="10" t="s">
        <v>3806</v>
      </c>
      <c r="D3765" s="11" t="s">
        <v>0</v>
      </c>
      <c r="E3765" s="12">
        <v>46410</v>
      </c>
    </row>
    <row r="3766" spans="1:5" ht="15.75" hidden="1" x14ac:dyDescent="0.25">
      <c r="A3766" s="9" t="s">
        <v>3312</v>
      </c>
      <c r="B3766" s="9">
        <v>7158</v>
      </c>
      <c r="C3766" s="10" t="s">
        <v>3807</v>
      </c>
      <c r="D3766" s="11" t="s">
        <v>0</v>
      </c>
      <c r="E3766" s="12">
        <v>46410</v>
      </c>
    </row>
    <row r="3767" spans="1:5" ht="15.75" hidden="1" x14ac:dyDescent="0.25">
      <c r="A3767" s="9" t="s">
        <v>3312</v>
      </c>
      <c r="B3767" s="9">
        <v>7159</v>
      </c>
      <c r="C3767" s="10" t="s">
        <v>3808</v>
      </c>
      <c r="D3767" s="11" t="s">
        <v>0</v>
      </c>
      <c r="E3767" s="12">
        <v>51170</v>
      </c>
    </row>
    <row r="3768" spans="1:5" ht="15.75" hidden="1" x14ac:dyDescent="0.25">
      <c r="A3768" s="9" t="s">
        <v>3312</v>
      </c>
      <c r="B3768" s="9">
        <v>7160</v>
      </c>
      <c r="C3768" s="10" t="s">
        <v>3809</v>
      </c>
      <c r="D3768" s="11" t="s">
        <v>0</v>
      </c>
      <c r="E3768" s="12">
        <v>46410</v>
      </c>
    </row>
    <row r="3769" spans="1:5" ht="15.75" hidden="1" x14ac:dyDescent="0.25">
      <c r="A3769" s="9" t="s">
        <v>3312</v>
      </c>
      <c r="B3769" s="9">
        <v>7161</v>
      </c>
      <c r="C3769" s="10" t="s">
        <v>3810</v>
      </c>
      <c r="D3769" s="11" t="s">
        <v>0</v>
      </c>
      <c r="E3769" s="12">
        <v>46410</v>
      </c>
    </row>
    <row r="3770" spans="1:5" ht="15.75" hidden="1" x14ac:dyDescent="0.25">
      <c r="A3770" s="9" t="s">
        <v>3312</v>
      </c>
      <c r="B3770" s="9">
        <v>7162</v>
      </c>
      <c r="C3770" s="10" t="s">
        <v>3811</v>
      </c>
      <c r="D3770" s="11" t="s">
        <v>0</v>
      </c>
      <c r="E3770" s="12">
        <v>46410</v>
      </c>
    </row>
    <row r="3771" spans="1:5" ht="15.75" hidden="1" x14ac:dyDescent="0.25">
      <c r="A3771" s="9" t="s">
        <v>3312</v>
      </c>
      <c r="B3771" s="9">
        <v>7166</v>
      </c>
      <c r="C3771" s="10" t="s">
        <v>3812</v>
      </c>
      <c r="D3771" s="11" t="s">
        <v>3</v>
      </c>
      <c r="E3771" s="12">
        <v>550000</v>
      </c>
    </row>
    <row r="3772" spans="1:5" ht="30" hidden="1" x14ac:dyDescent="0.25">
      <c r="A3772" s="9" t="s">
        <v>3312</v>
      </c>
      <c r="B3772" s="9">
        <v>7172</v>
      </c>
      <c r="C3772" s="10" t="s">
        <v>3813</v>
      </c>
      <c r="D3772" s="11" t="s">
        <v>0</v>
      </c>
      <c r="E3772" s="12">
        <v>416500</v>
      </c>
    </row>
    <row r="3773" spans="1:5" ht="30" hidden="1" x14ac:dyDescent="0.25">
      <c r="A3773" s="9" t="s">
        <v>3312</v>
      </c>
      <c r="B3773" s="9">
        <v>7174</v>
      </c>
      <c r="C3773" s="10" t="s">
        <v>3814</v>
      </c>
      <c r="D3773" s="11" t="s">
        <v>0</v>
      </c>
      <c r="E3773" s="12">
        <v>422450</v>
      </c>
    </row>
    <row r="3774" spans="1:5" ht="30" hidden="1" x14ac:dyDescent="0.25">
      <c r="A3774" s="9" t="s">
        <v>3312</v>
      </c>
      <c r="B3774" s="9">
        <v>7181</v>
      </c>
      <c r="C3774" s="10" t="s">
        <v>3815</v>
      </c>
      <c r="D3774" s="11" t="s">
        <v>0</v>
      </c>
      <c r="E3774" s="12">
        <v>490399</v>
      </c>
    </row>
    <row r="3775" spans="1:5" ht="15.75" hidden="1" x14ac:dyDescent="0.25">
      <c r="A3775" s="9" t="s">
        <v>3312</v>
      </c>
      <c r="B3775" s="9">
        <v>7199</v>
      </c>
      <c r="C3775" s="10" t="s">
        <v>3816</v>
      </c>
      <c r="D3775" s="11" t="s">
        <v>0</v>
      </c>
      <c r="E3775" s="12">
        <v>414120</v>
      </c>
    </row>
    <row r="3776" spans="1:5" ht="15.75" hidden="1" x14ac:dyDescent="0.25">
      <c r="A3776" s="9" t="s">
        <v>3312</v>
      </c>
      <c r="B3776" s="9">
        <v>7200</v>
      </c>
      <c r="C3776" s="10" t="s">
        <v>3817</v>
      </c>
      <c r="D3776" s="11" t="s">
        <v>0</v>
      </c>
      <c r="E3776" s="12">
        <v>413525</v>
      </c>
    </row>
    <row r="3777" spans="1:5" ht="15.75" hidden="1" x14ac:dyDescent="0.25">
      <c r="A3777" s="9" t="s">
        <v>3312</v>
      </c>
      <c r="B3777" s="9">
        <v>7202</v>
      </c>
      <c r="C3777" s="10" t="s">
        <v>3818</v>
      </c>
      <c r="D3777" s="11" t="s">
        <v>368</v>
      </c>
      <c r="E3777" s="12">
        <v>3749</v>
      </c>
    </row>
    <row r="3778" spans="1:5" ht="15.75" hidden="1" x14ac:dyDescent="0.25">
      <c r="A3778" s="9" t="s">
        <v>3312</v>
      </c>
      <c r="B3778" s="9">
        <v>7203</v>
      </c>
      <c r="C3778" s="10" t="s">
        <v>3819</v>
      </c>
      <c r="D3778" s="11" t="s">
        <v>368</v>
      </c>
      <c r="E3778" s="12">
        <v>3749</v>
      </c>
    </row>
    <row r="3779" spans="1:5" ht="15.75" hidden="1" x14ac:dyDescent="0.25">
      <c r="A3779" s="9" t="s">
        <v>3312</v>
      </c>
      <c r="B3779" s="9">
        <v>7204</v>
      </c>
      <c r="C3779" s="10" t="s">
        <v>3820</v>
      </c>
      <c r="D3779" s="11" t="s">
        <v>368</v>
      </c>
      <c r="E3779" s="12">
        <v>3630</v>
      </c>
    </row>
    <row r="3780" spans="1:5" ht="15.75" hidden="1" x14ac:dyDescent="0.25">
      <c r="A3780" s="9" t="s">
        <v>3312</v>
      </c>
      <c r="B3780" s="9">
        <v>7205</v>
      </c>
      <c r="C3780" s="10" t="s">
        <v>3821</v>
      </c>
      <c r="D3780" s="11" t="s">
        <v>368</v>
      </c>
      <c r="E3780" s="12">
        <v>3630</v>
      </c>
    </row>
    <row r="3781" spans="1:5" ht="15.75" hidden="1" x14ac:dyDescent="0.25">
      <c r="A3781" s="9" t="s">
        <v>3312</v>
      </c>
      <c r="B3781" s="9">
        <v>7206</v>
      </c>
      <c r="C3781" s="10" t="s">
        <v>3822</v>
      </c>
      <c r="D3781" s="11" t="s">
        <v>368</v>
      </c>
      <c r="E3781" s="12">
        <v>3630</v>
      </c>
    </row>
    <row r="3782" spans="1:5" ht="15.75" hidden="1" x14ac:dyDescent="0.25">
      <c r="A3782" s="9" t="s">
        <v>3312</v>
      </c>
      <c r="B3782" s="9">
        <v>7207</v>
      </c>
      <c r="C3782" s="10" t="s">
        <v>3823</v>
      </c>
      <c r="D3782" s="11" t="s">
        <v>368</v>
      </c>
      <c r="E3782" s="12">
        <v>3344</v>
      </c>
    </row>
    <row r="3783" spans="1:5" ht="15.75" hidden="1" x14ac:dyDescent="0.25">
      <c r="A3783" s="9" t="s">
        <v>3312</v>
      </c>
      <c r="B3783" s="9">
        <v>7208</v>
      </c>
      <c r="C3783" s="10" t="s">
        <v>3824</v>
      </c>
      <c r="D3783" s="11" t="s">
        <v>368</v>
      </c>
      <c r="E3783" s="12">
        <v>3749</v>
      </c>
    </row>
    <row r="3784" spans="1:5" ht="15.75" hidden="1" x14ac:dyDescent="0.25">
      <c r="A3784" s="9" t="s">
        <v>3312</v>
      </c>
      <c r="B3784" s="9">
        <v>7216</v>
      </c>
      <c r="C3784" s="10" t="s">
        <v>3825</v>
      </c>
      <c r="D3784" s="11" t="s">
        <v>1</v>
      </c>
      <c r="E3784" s="12">
        <v>92471</v>
      </c>
    </row>
    <row r="3785" spans="1:5" ht="15.75" hidden="1" x14ac:dyDescent="0.25">
      <c r="A3785" s="9" t="s">
        <v>3312</v>
      </c>
      <c r="B3785" s="9">
        <v>7219</v>
      </c>
      <c r="C3785" s="10" t="s">
        <v>3826</v>
      </c>
      <c r="D3785" s="11" t="s">
        <v>22</v>
      </c>
      <c r="E3785" s="12">
        <v>574677</v>
      </c>
    </row>
    <row r="3786" spans="1:5" ht="15.75" hidden="1" x14ac:dyDescent="0.25">
      <c r="A3786" s="9" t="s">
        <v>3312</v>
      </c>
      <c r="B3786" s="9">
        <v>7224</v>
      </c>
      <c r="C3786" s="10" t="s">
        <v>3827</v>
      </c>
      <c r="D3786" s="11" t="s">
        <v>22</v>
      </c>
      <c r="E3786" s="12">
        <v>216580</v>
      </c>
    </row>
    <row r="3787" spans="1:5" ht="15.75" hidden="1" x14ac:dyDescent="0.25">
      <c r="A3787" s="9" t="s">
        <v>3312</v>
      </c>
      <c r="B3787" s="9">
        <v>7227</v>
      </c>
      <c r="C3787" s="10" t="s">
        <v>3828</v>
      </c>
      <c r="D3787" s="11" t="s">
        <v>22</v>
      </c>
      <c r="E3787" s="12">
        <v>17500</v>
      </c>
    </row>
    <row r="3788" spans="1:5" ht="15.75" hidden="1" x14ac:dyDescent="0.25">
      <c r="A3788" s="9" t="s">
        <v>3312</v>
      </c>
      <c r="B3788" s="9">
        <v>7228</v>
      </c>
      <c r="C3788" s="10" t="s">
        <v>3829</v>
      </c>
      <c r="D3788" s="11" t="s">
        <v>22</v>
      </c>
      <c r="E3788" s="12">
        <v>82991</v>
      </c>
    </row>
    <row r="3789" spans="1:5" ht="15.75" hidden="1" x14ac:dyDescent="0.25">
      <c r="A3789" s="9" t="s">
        <v>3312</v>
      </c>
      <c r="B3789" s="9">
        <v>7229</v>
      </c>
      <c r="C3789" s="10" t="s">
        <v>3830</v>
      </c>
      <c r="D3789" s="11" t="s">
        <v>0</v>
      </c>
      <c r="E3789" s="12">
        <v>42000</v>
      </c>
    </row>
    <row r="3790" spans="1:5" ht="15.75" hidden="1" x14ac:dyDescent="0.25">
      <c r="A3790" s="9" t="s">
        <v>3312</v>
      </c>
      <c r="B3790" s="9">
        <v>7231</v>
      </c>
      <c r="C3790" s="10" t="s">
        <v>3831</v>
      </c>
      <c r="D3790" s="11" t="s">
        <v>0</v>
      </c>
      <c r="E3790" s="12">
        <v>4400</v>
      </c>
    </row>
    <row r="3791" spans="1:5" ht="15.75" hidden="1" x14ac:dyDescent="0.25">
      <c r="A3791" s="9" t="s">
        <v>3312</v>
      </c>
      <c r="B3791" s="9">
        <v>7236</v>
      </c>
      <c r="C3791" s="10" t="s">
        <v>3832</v>
      </c>
      <c r="D3791" s="11" t="s">
        <v>22</v>
      </c>
      <c r="E3791" s="12">
        <v>20789</v>
      </c>
    </row>
    <row r="3792" spans="1:5" ht="30" hidden="1" x14ac:dyDescent="0.25">
      <c r="A3792" s="9" t="s">
        <v>3312</v>
      </c>
      <c r="B3792" s="9">
        <v>7244</v>
      </c>
      <c r="C3792" s="10" t="s">
        <v>3833</v>
      </c>
      <c r="D3792" s="11" t="s">
        <v>22</v>
      </c>
      <c r="E3792" s="12">
        <v>11249</v>
      </c>
    </row>
    <row r="3793" spans="1:5" ht="30" hidden="1" x14ac:dyDescent="0.25">
      <c r="A3793" s="9" t="s">
        <v>3312</v>
      </c>
      <c r="B3793" s="9">
        <v>7245</v>
      </c>
      <c r="C3793" s="10" t="s">
        <v>3834</v>
      </c>
      <c r="D3793" s="11" t="s">
        <v>22</v>
      </c>
      <c r="E3793" s="12">
        <v>27291</v>
      </c>
    </row>
    <row r="3794" spans="1:5" ht="30" hidden="1" x14ac:dyDescent="0.25">
      <c r="A3794" s="9" t="s">
        <v>3312</v>
      </c>
      <c r="B3794" s="9">
        <v>7246</v>
      </c>
      <c r="C3794" s="10" t="s">
        <v>3835</v>
      </c>
      <c r="D3794" s="11" t="s">
        <v>390</v>
      </c>
      <c r="E3794" s="12">
        <v>83025</v>
      </c>
    </row>
    <row r="3795" spans="1:5" ht="30" hidden="1" x14ac:dyDescent="0.25">
      <c r="A3795" s="9" t="s">
        <v>3312</v>
      </c>
      <c r="B3795" s="9">
        <v>7247</v>
      </c>
      <c r="C3795" s="10" t="s">
        <v>3836</v>
      </c>
      <c r="D3795" s="11" t="s">
        <v>3</v>
      </c>
      <c r="E3795" s="12">
        <v>10379</v>
      </c>
    </row>
    <row r="3796" spans="1:5" ht="30" hidden="1" x14ac:dyDescent="0.25">
      <c r="A3796" s="9" t="s">
        <v>3312</v>
      </c>
      <c r="B3796" s="9">
        <v>7248</v>
      </c>
      <c r="C3796" s="10" t="s">
        <v>3837</v>
      </c>
      <c r="D3796" s="11" t="s">
        <v>390</v>
      </c>
      <c r="E3796" s="12">
        <v>83025</v>
      </c>
    </row>
    <row r="3797" spans="1:5" ht="30" hidden="1" x14ac:dyDescent="0.25">
      <c r="A3797" s="9" t="s">
        <v>3312</v>
      </c>
      <c r="B3797" s="9">
        <v>7249</v>
      </c>
      <c r="C3797" s="10" t="s">
        <v>3838</v>
      </c>
      <c r="D3797" s="11" t="s">
        <v>3</v>
      </c>
      <c r="E3797" s="12">
        <v>10379</v>
      </c>
    </row>
    <row r="3798" spans="1:5" ht="15.75" hidden="1" x14ac:dyDescent="0.25">
      <c r="A3798" s="9" t="s">
        <v>3312</v>
      </c>
      <c r="B3798" s="9">
        <v>7252</v>
      </c>
      <c r="C3798" s="10" t="s">
        <v>3839</v>
      </c>
      <c r="D3798" s="11" t="s">
        <v>22</v>
      </c>
      <c r="E3798" s="12">
        <v>21420</v>
      </c>
    </row>
    <row r="3799" spans="1:5" ht="15.75" hidden="1" x14ac:dyDescent="0.25">
      <c r="A3799" s="9" t="s">
        <v>3312</v>
      </c>
      <c r="B3799" s="9">
        <v>7253</v>
      </c>
      <c r="C3799" s="10" t="s">
        <v>3840</v>
      </c>
      <c r="D3799" s="11" t="s">
        <v>22</v>
      </c>
      <c r="E3799" s="12">
        <v>39270</v>
      </c>
    </row>
    <row r="3800" spans="1:5" ht="15.75" hidden="1" x14ac:dyDescent="0.25">
      <c r="A3800" s="9" t="s">
        <v>3312</v>
      </c>
      <c r="B3800" s="9">
        <v>7254</v>
      </c>
      <c r="C3800" s="10" t="s">
        <v>3841</v>
      </c>
      <c r="D3800" s="11" t="s">
        <v>22</v>
      </c>
      <c r="E3800" s="12">
        <v>52360</v>
      </c>
    </row>
    <row r="3801" spans="1:5" ht="15.75" hidden="1" x14ac:dyDescent="0.25">
      <c r="A3801" s="9" t="s">
        <v>3312</v>
      </c>
      <c r="B3801" s="9">
        <v>7255</v>
      </c>
      <c r="C3801" s="10" t="s">
        <v>3842</v>
      </c>
      <c r="D3801" s="11" t="s">
        <v>22</v>
      </c>
      <c r="E3801" s="12">
        <v>65450</v>
      </c>
    </row>
    <row r="3802" spans="1:5" ht="15.75" hidden="1" x14ac:dyDescent="0.25">
      <c r="A3802" s="9" t="s">
        <v>3312</v>
      </c>
      <c r="B3802" s="9">
        <v>7256</v>
      </c>
      <c r="C3802" s="10" t="s">
        <v>3843</v>
      </c>
      <c r="D3802" s="11" t="s">
        <v>22</v>
      </c>
      <c r="E3802" s="12">
        <v>10710</v>
      </c>
    </row>
    <row r="3803" spans="1:5" ht="15.75" hidden="1" x14ac:dyDescent="0.25">
      <c r="A3803" s="9" t="s">
        <v>3312</v>
      </c>
      <c r="B3803" s="9">
        <v>7257</v>
      </c>
      <c r="C3803" s="10" t="s">
        <v>3844</v>
      </c>
      <c r="D3803" s="11" t="s">
        <v>22</v>
      </c>
      <c r="E3803" s="12">
        <v>19635</v>
      </c>
    </row>
    <row r="3804" spans="1:5" ht="15.75" hidden="1" x14ac:dyDescent="0.25">
      <c r="A3804" s="9" t="s">
        <v>3312</v>
      </c>
      <c r="B3804" s="9">
        <v>7258</v>
      </c>
      <c r="C3804" s="10" t="s">
        <v>3845</v>
      </c>
      <c r="D3804" s="11" t="s">
        <v>22</v>
      </c>
      <c r="E3804" s="12">
        <v>26180</v>
      </c>
    </row>
    <row r="3805" spans="1:5" ht="15.75" hidden="1" x14ac:dyDescent="0.25">
      <c r="A3805" s="9" t="s">
        <v>3312</v>
      </c>
      <c r="B3805" s="9">
        <v>7259</v>
      </c>
      <c r="C3805" s="10" t="s">
        <v>3846</v>
      </c>
      <c r="D3805" s="11" t="s">
        <v>22</v>
      </c>
      <c r="E3805" s="12">
        <v>37354</v>
      </c>
    </row>
    <row r="3806" spans="1:5" ht="15.75" hidden="1" x14ac:dyDescent="0.25">
      <c r="A3806" s="9" t="s">
        <v>3312</v>
      </c>
      <c r="B3806" s="9">
        <v>7260</v>
      </c>
      <c r="C3806" s="10" t="s">
        <v>3847</v>
      </c>
      <c r="D3806" s="11" t="s">
        <v>22</v>
      </c>
      <c r="E3806" s="12">
        <v>5355</v>
      </c>
    </row>
    <row r="3807" spans="1:5" ht="15.75" hidden="1" x14ac:dyDescent="0.25">
      <c r="A3807" s="9" t="s">
        <v>3312</v>
      </c>
      <c r="B3807" s="9">
        <v>7261</v>
      </c>
      <c r="C3807" s="10" t="s">
        <v>3848</v>
      </c>
      <c r="D3807" s="11" t="s">
        <v>22</v>
      </c>
      <c r="E3807" s="12">
        <v>9818</v>
      </c>
    </row>
    <row r="3808" spans="1:5" ht="15.75" hidden="1" x14ac:dyDescent="0.25">
      <c r="A3808" s="9" t="s">
        <v>3312</v>
      </c>
      <c r="B3808" s="9">
        <v>7262</v>
      </c>
      <c r="C3808" s="10" t="s">
        <v>3849</v>
      </c>
      <c r="D3808" s="11" t="s">
        <v>22</v>
      </c>
      <c r="E3808" s="12">
        <v>21420</v>
      </c>
    </row>
    <row r="3809" spans="1:5" ht="15.75" hidden="1" x14ac:dyDescent="0.25">
      <c r="A3809" s="9" t="s">
        <v>3312</v>
      </c>
      <c r="B3809" s="9">
        <v>7263</v>
      </c>
      <c r="C3809" s="10" t="s">
        <v>3850</v>
      </c>
      <c r="D3809" s="11" t="s">
        <v>22</v>
      </c>
      <c r="E3809" s="12">
        <v>39270</v>
      </c>
    </row>
    <row r="3810" spans="1:5" ht="15.75" hidden="1" x14ac:dyDescent="0.25">
      <c r="A3810" s="9" t="s">
        <v>3312</v>
      </c>
      <c r="B3810" s="9">
        <v>7264</v>
      </c>
      <c r="C3810" s="10" t="s">
        <v>3851</v>
      </c>
      <c r="D3810" s="11" t="s">
        <v>22</v>
      </c>
      <c r="E3810" s="12">
        <v>52360</v>
      </c>
    </row>
    <row r="3811" spans="1:5" ht="15.75" hidden="1" x14ac:dyDescent="0.25">
      <c r="A3811" s="9" t="s">
        <v>3312</v>
      </c>
      <c r="B3811" s="9">
        <v>7265</v>
      </c>
      <c r="C3811" s="10" t="s">
        <v>3852</v>
      </c>
      <c r="D3811" s="11" t="s">
        <v>22</v>
      </c>
      <c r="E3811" s="12">
        <v>65450</v>
      </c>
    </row>
    <row r="3812" spans="1:5" ht="15.75" hidden="1" x14ac:dyDescent="0.25">
      <c r="A3812" s="9" t="s">
        <v>3312</v>
      </c>
      <c r="B3812" s="9">
        <v>7266</v>
      </c>
      <c r="C3812" s="10" t="s">
        <v>3853</v>
      </c>
      <c r="D3812" s="11" t="s">
        <v>22</v>
      </c>
      <c r="E3812" s="12">
        <v>21420</v>
      </c>
    </row>
    <row r="3813" spans="1:5" ht="15.75" hidden="1" x14ac:dyDescent="0.25">
      <c r="A3813" s="9" t="s">
        <v>3312</v>
      </c>
      <c r="B3813" s="9">
        <v>7267</v>
      </c>
      <c r="C3813" s="10" t="s">
        <v>3854</v>
      </c>
      <c r="D3813" s="11" t="s">
        <v>22</v>
      </c>
      <c r="E3813" s="12">
        <v>17136</v>
      </c>
    </row>
    <row r="3814" spans="1:5" ht="15.75" hidden="1" x14ac:dyDescent="0.25">
      <c r="A3814" s="9" t="s">
        <v>3312</v>
      </c>
      <c r="B3814" s="9">
        <v>7268</v>
      </c>
      <c r="C3814" s="10" t="s">
        <v>3855</v>
      </c>
      <c r="D3814" s="11" t="s">
        <v>22</v>
      </c>
      <c r="E3814" s="12">
        <v>14280</v>
      </c>
    </row>
    <row r="3815" spans="1:5" ht="15.75" hidden="1" x14ac:dyDescent="0.25">
      <c r="A3815" s="9" t="s">
        <v>3312</v>
      </c>
      <c r="B3815" s="9">
        <v>7269</v>
      </c>
      <c r="C3815" s="10" t="s">
        <v>3856</v>
      </c>
      <c r="D3815" s="11" t="s">
        <v>22</v>
      </c>
      <c r="E3815" s="12">
        <v>10710</v>
      </c>
    </row>
    <row r="3816" spans="1:5" ht="15.75" hidden="1" x14ac:dyDescent="0.25">
      <c r="A3816" s="9" t="s">
        <v>3312</v>
      </c>
      <c r="B3816" s="9">
        <v>7270</v>
      </c>
      <c r="C3816" s="10" t="s">
        <v>3857</v>
      </c>
      <c r="D3816" s="11" t="s">
        <v>22</v>
      </c>
      <c r="E3816" s="12">
        <v>16065</v>
      </c>
    </row>
    <row r="3817" spans="1:5" ht="15.75" hidden="1" x14ac:dyDescent="0.25">
      <c r="A3817" s="9" t="s">
        <v>3312</v>
      </c>
      <c r="B3817" s="9">
        <v>7271</v>
      </c>
      <c r="C3817" s="10" t="s">
        <v>3858</v>
      </c>
      <c r="D3817" s="11" t="s">
        <v>22</v>
      </c>
      <c r="E3817" s="12">
        <v>13388</v>
      </c>
    </row>
    <row r="3818" spans="1:5" ht="15.75" hidden="1" x14ac:dyDescent="0.25">
      <c r="A3818" s="9" t="s">
        <v>3312</v>
      </c>
      <c r="B3818" s="9">
        <v>7272</v>
      </c>
      <c r="C3818" s="10" t="s">
        <v>3859</v>
      </c>
      <c r="D3818" s="11" t="s">
        <v>22</v>
      </c>
      <c r="E3818" s="12">
        <v>10710</v>
      </c>
    </row>
    <row r="3819" spans="1:5" ht="15.75" hidden="1" x14ac:dyDescent="0.25">
      <c r="A3819" s="9" t="s">
        <v>3312</v>
      </c>
      <c r="B3819" s="9">
        <v>7273</v>
      </c>
      <c r="C3819" s="10" t="s">
        <v>3860</v>
      </c>
      <c r="D3819" s="11" t="s">
        <v>22</v>
      </c>
      <c r="E3819" s="12">
        <v>8033</v>
      </c>
    </row>
    <row r="3820" spans="1:5" ht="15.75" hidden="1" x14ac:dyDescent="0.25">
      <c r="A3820" s="9" t="s">
        <v>3312</v>
      </c>
      <c r="B3820" s="9">
        <v>7274</v>
      </c>
      <c r="C3820" s="10" t="s">
        <v>3861</v>
      </c>
      <c r="D3820" s="11" t="s">
        <v>22</v>
      </c>
      <c r="E3820" s="12">
        <v>29750</v>
      </c>
    </row>
    <row r="3821" spans="1:5" ht="15.75" hidden="1" x14ac:dyDescent="0.25">
      <c r="A3821" s="9" t="s">
        <v>3312</v>
      </c>
      <c r="B3821" s="9">
        <v>7275</v>
      </c>
      <c r="C3821" s="10" t="s">
        <v>3862</v>
      </c>
      <c r="D3821" s="11" t="s">
        <v>22</v>
      </c>
      <c r="E3821" s="12">
        <v>7140</v>
      </c>
    </row>
    <row r="3822" spans="1:5" ht="15.75" hidden="1" x14ac:dyDescent="0.25">
      <c r="A3822" s="9" t="s">
        <v>3312</v>
      </c>
      <c r="B3822" s="9">
        <v>7276</v>
      </c>
      <c r="C3822" s="10" t="s">
        <v>3863</v>
      </c>
      <c r="D3822" s="11" t="s">
        <v>22</v>
      </c>
      <c r="E3822" s="12">
        <v>10500</v>
      </c>
    </row>
    <row r="3823" spans="1:5" ht="15.75" hidden="1" x14ac:dyDescent="0.25">
      <c r="A3823" s="9" t="s">
        <v>3312</v>
      </c>
      <c r="B3823" s="9">
        <v>7277</v>
      </c>
      <c r="C3823" s="10" t="s">
        <v>3864</v>
      </c>
      <c r="D3823" s="11" t="s">
        <v>22</v>
      </c>
      <c r="E3823" s="12">
        <v>18900</v>
      </c>
    </row>
    <row r="3824" spans="1:5" ht="15.75" hidden="1" x14ac:dyDescent="0.25">
      <c r="A3824" s="9" t="s">
        <v>3312</v>
      </c>
      <c r="B3824" s="9">
        <v>7278</v>
      </c>
      <c r="C3824" s="10" t="s">
        <v>3865</v>
      </c>
      <c r="D3824" s="11" t="s">
        <v>22</v>
      </c>
      <c r="E3824" s="12">
        <v>20000</v>
      </c>
    </row>
    <row r="3825" spans="1:5" ht="15.75" hidden="1" x14ac:dyDescent="0.25">
      <c r="A3825" s="9" t="s">
        <v>3312</v>
      </c>
      <c r="B3825" s="9">
        <v>7279</v>
      </c>
      <c r="C3825" s="10" t="s">
        <v>3866</v>
      </c>
      <c r="D3825" s="11" t="s">
        <v>22</v>
      </c>
      <c r="E3825" s="12">
        <v>21000</v>
      </c>
    </row>
    <row r="3826" spans="1:5" ht="15.75" hidden="1" x14ac:dyDescent="0.25">
      <c r="A3826" s="9" t="s">
        <v>3312</v>
      </c>
      <c r="B3826" s="9">
        <v>7280</v>
      </c>
      <c r="C3826" s="10" t="s">
        <v>3867</v>
      </c>
      <c r="D3826" s="11" t="s">
        <v>22</v>
      </c>
      <c r="E3826" s="12">
        <v>47250</v>
      </c>
    </row>
    <row r="3827" spans="1:5" ht="15.75" hidden="1" x14ac:dyDescent="0.25">
      <c r="A3827" s="9" t="s">
        <v>3312</v>
      </c>
      <c r="B3827" s="9">
        <v>7281</v>
      </c>
      <c r="C3827" s="10" t="s">
        <v>3868</v>
      </c>
      <c r="D3827" s="11" t="s">
        <v>22</v>
      </c>
      <c r="E3827" s="12">
        <v>52500</v>
      </c>
    </row>
    <row r="3828" spans="1:5" ht="15.75" hidden="1" x14ac:dyDescent="0.25">
      <c r="A3828" s="9" t="s">
        <v>3312</v>
      </c>
      <c r="B3828" s="9">
        <v>7282</v>
      </c>
      <c r="C3828" s="10" t="s">
        <v>3869</v>
      </c>
      <c r="D3828" s="11" t="s">
        <v>22</v>
      </c>
      <c r="E3828" s="12">
        <v>10115</v>
      </c>
    </row>
    <row r="3829" spans="1:5" ht="15.75" hidden="1" x14ac:dyDescent="0.25">
      <c r="A3829" s="9" t="s">
        <v>3312</v>
      </c>
      <c r="B3829" s="9">
        <v>7283</v>
      </c>
      <c r="C3829" s="10" t="s">
        <v>3870</v>
      </c>
      <c r="D3829" s="11" t="s">
        <v>22</v>
      </c>
      <c r="E3829" s="12">
        <v>14994</v>
      </c>
    </row>
    <row r="3830" spans="1:5" ht="15.75" hidden="1" x14ac:dyDescent="0.25">
      <c r="A3830" s="9" t="s">
        <v>3312</v>
      </c>
      <c r="B3830" s="9">
        <v>7284</v>
      </c>
      <c r="C3830" s="10" t="s">
        <v>3871</v>
      </c>
      <c r="D3830" s="11" t="s">
        <v>22</v>
      </c>
      <c r="E3830" s="12">
        <v>17493</v>
      </c>
    </row>
    <row r="3831" spans="1:5" ht="15.75" hidden="1" x14ac:dyDescent="0.25">
      <c r="A3831" s="9" t="s">
        <v>3312</v>
      </c>
      <c r="B3831" s="9">
        <v>7285</v>
      </c>
      <c r="C3831" s="10" t="s">
        <v>3872</v>
      </c>
      <c r="D3831" s="11" t="s">
        <v>22</v>
      </c>
      <c r="E3831" s="12">
        <v>19992</v>
      </c>
    </row>
    <row r="3832" spans="1:5" ht="15.75" hidden="1" x14ac:dyDescent="0.25">
      <c r="A3832" s="9" t="s">
        <v>3312</v>
      </c>
      <c r="B3832" s="9">
        <v>7287</v>
      </c>
      <c r="C3832" s="10" t="s">
        <v>3873</v>
      </c>
      <c r="D3832" s="11" t="s">
        <v>22</v>
      </c>
      <c r="E3832" s="12">
        <v>4944</v>
      </c>
    </row>
    <row r="3833" spans="1:5" ht="15.75" hidden="1" x14ac:dyDescent="0.25">
      <c r="A3833" s="9" t="s">
        <v>3312</v>
      </c>
      <c r="B3833" s="9">
        <v>7288</v>
      </c>
      <c r="C3833" s="10" t="s">
        <v>3874</v>
      </c>
      <c r="D3833" s="11" t="s">
        <v>22</v>
      </c>
      <c r="E3833" s="12">
        <v>7350</v>
      </c>
    </row>
    <row r="3834" spans="1:5" ht="15.75" hidden="1" x14ac:dyDescent="0.25">
      <c r="A3834" s="9" t="s">
        <v>3312</v>
      </c>
      <c r="B3834" s="9">
        <v>7289</v>
      </c>
      <c r="C3834" s="10" t="s">
        <v>3875</v>
      </c>
      <c r="D3834" s="11" t="s">
        <v>22</v>
      </c>
      <c r="E3834" s="12">
        <v>4586</v>
      </c>
    </row>
    <row r="3835" spans="1:5" ht="15.75" hidden="1" x14ac:dyDescent="0.25">
      <c r="A3835" s="9" t="s">
        <v>3312</v>
      </c>
      <c r="B3835" s="9">
        <v>7291</v>
      </c>
      <c r="C3835" s="10" t="s">
        <v>3876</v>
      </c>
      <c r="D3835" s="11" t="s">
        <v>22</v>
      </c>
      <c r="E3835" s="12">
        <v>297500</v>
      </c>
    </row>
    <row r="3836" spans="1:5" ht="15.75" hidden="1" x14ac:dyDescent="0.25">
      <c r="A3836" s="9" t="s">
        <v>3312</v>
      </c>
      <c r="B3836" s="9">
        <v>7293</v>
      </c>
      <c r="C3836" s="10" t="s">
        <v>3877</v>
      </c>
      <c r="D3836" s="11" t="s">
        <v>22</v>
      </c>
      <c r="E3836" s="12">
        <v>190400</v>
      </c>
    </row>
    <row r="3837" spans="1:5" ht="15.75" hidden="1" x14ac:dyDescent="0.25">
      <c r="A3837" s="9" t="s">
        <v>3312</v>
      </c>
      <c r="B3837" s="9">
        <v>7295</v>
      </c>
      <c r="C3837" s="10" t="s">
        <v>3878</v>
      </c>
      <c r="D3837" s="11" t="s">
        <v>22</v>
      </c>
      <c r="E3837" s="12">
        <v>380800</v>
      </c>
    </row>
    <row r="3838" spans="1:5" ht="15.75" hidden="1" x14ac:dyDescent="0.25">
      <c r="A3838" s="9" t="s">
        <v>3312</v>
      </c>
      <c r="B3838" s="9">
        <v>7298</v>
      </c>
      <c r="C3838" s="10" t="s">
        <v>3879</v>
      </c>
      <c r="D3838" s="11" t="s">
        <v>22</v>
      </c>
      <c r="E3838" s="12">
        <v>132042</v>
      </c>
    </row>
    <row r="3839" spans="1:5" ht="15.75" hidden="1" x14ac:dyDescent="0.25">
      <c r="A3839" s="9" t="s">
        <v>3312</v>
      </c>
      <c r="B3839" s="9">
        <v>7300</v>
      </c>
      <c r="C3839" s="10" t="s">
        <v>3880</v>
      </c>
      <c r="D3839" s="11" t="s">
        <v>19</v>
      </c>
      <c r="E3839" s="12">
        <v>36511</v>
      </c>
    </row>
    <row r="3840" spans="1:5" ht="15.75" hidden="1" x14ac:dyDescent="0.25">
      <c r="A3840" s="9" t="s">
        <v>3312</v>
      </c>
      <c r="B3840" s="9">
        <v>7302</v>
      </c>
      <c r="C3840" s="10" t="s">
        <v>3881</v>
      </c>
      <c r="D3840" s="11" t="s">
        <v>19</v>
      </c>
      <c r="E3840" s="12">
        <v>6479</v>
      </c>
    </row>
    <row r="3841" spans="1:5" ht="15.75" hidden="1" x14ac:dyDescent="0.25">
      <c r="A3841" s="9" t="s">
        <v>3312</v>
      </c>
      <c r="B3841" s="9">
        <v>7303</v>
      </c>
      <c r="C3841" s="10" t="s">
        <v>3882</v>
      </c>
      <c r="D3841" s="11" t="s">
        <v>19</v>
      </c>
      <c r="E3841" s="12">
        <v>14363</v>
      </c>
    </row>
    <row r="3842" spans="1:5" ht="15.75" hidden="1" x14ac:dyDescent="0.25">
      <c r="A3842" s="9" t="s">
        <v>3312</v>
      </c>
      <c r="B3842" s="9">
        <v>7304</v>
      </c>
      <c r="C3842" s="10" t="s">
        <v>3883</v>
      </c>
      <c r="D3842" s="11" t="s">
        <v>19</v>
      </c>
      <c r="E3842" s="12">
        <v>24234</v>
      </c>
    </row>
    <row r="3843" spans="1:5" ht="15.75" hidden="1" x14ac:dyDescent="0.25">
      <c r="A3843" s="9" t="s">
        <v>3312</v>
      </c>
      <c r="B3843" s="9">
        <v>7305</v>
      </c>
      <c r="C3843" s="10" t="s">
        <v>3884</v>
      </c>
      <c r="D3843" s="11" t="s">
        <v>19</v>
      </c>
      <c r="E3843" s="12">
        <v>50544</v>
      </c>
    </row>
    <row r="3844" spans="1:5" ht="15.75" hidden="1" x14ac:dyDescent="0.25">
      <c r="A3844" s="9" t="s">
        <v>3312</v>
      </c>
      <c r="B3844" s="9">
        <v>7306</v>
      </c>
      <c r="C3844" s="10" t="s">
        <v>3885</v>
      </c>
      <c r="D3844" s="11" t="s">
        <v>22</v>
      </c>
      <c r="E3844" s="12">
        <v>21727</v>
      </c>
    </row>
    <row r="3845" spans="1:5" ht="15.75" hidden="1" x14ac:dyDescent="0.25">
      <c r="A3845" s="9" t="s">
        <v>3312</v>
      </c>
      <c r="B3845" s="9">
        <v>7307</v>
      </c>
      <c r="C3845" s="10" t="s">
        <v>3886</v>
      </c>
      <c r="D3845" s="11" t="s">
        <v>22</v>
      </c>
      <c r="E3845" s="12">
        <v>43931</v>
      </c>
    </row>
    <row r="3846" spans="1:5" ht="15.75" hidden="1" x14ac:dyDescent="0.25">
      <c r="A3846" s="9" t="s">
        <v>3312</v>
      </c>
      <c r="B3846" s="9">
        <v>7308</v>
      </c>
      <c r="C3846" s="10" t="s">
        <v>3887</v>
      </c>
      <c r="D3846" s="11" t="s">
        <v>1770</v>
      </c>
      <c r="E3846" s="12">
        <v>908526</v>
      </c>
    </row>
    <row r="3847" spans="1:5" ht="15.75" hidden="1" x14ac:dyDescent="0.25">
      <c r="A3847" s="9" t="s">
        <v>3312</v>
      </c>
      <c r="B3847" s="9">
        <v>7309</v>
      </c>
      <c r="C3847" s="10" t="s">
        <v>3888</v>
      </c>
      <c r="D3847" s="11" t="s">
        <v>368</v>
      </c>
      <c r="E3847" s="12">
        <v>3332</v>
      </c>
    </row>
    <row r="3848" spans="1:5" ht="15.75" hidden="1" x14ac:dyDescent="0.25">
      <c r="A3848" s="9" t="s">
        <v>3312</v>
      </c>
      <c r="B3848" s="9">
        <v>7313</v>
      </c>
      <c r="C3848" s="10" t="s">
        <v>3889</v>
      </c>
      <c r="D3848" s="11" t="s">
        <v>3324</v>
      </c>
      <c r="E3848" s="12">
        <v>26180</v>
      </c>
    </row>
    <row r="3849" spans="1:5" ht="15.75" hidden="1" x14ac:dyDescent="0.25">
      <c r="A3849" s="9" t="s">
        <v>3312</v>
      </c>
      <c r="B3849" s="9">
        <v>7317</v>
      </c>
      <c r="C3849" s="10" t="s">
        <v>3890</v>
      </c>
      <c r="D3849" s="11" t="s">
        <v>1</v>
      </c>
      <c r="E3849" s="12">
        <v>4774</v>
      </c>
    </row>
    <row r="3850" spans="1:5" ht="15.75" hidden="1" x14ac:dyDescent="0.25">
      <c r="A3850" s="9" t="s">
        <v>3312</v>
      </c>
      <c r="B3850" s="9">
        <v>7325</v>
      </c>
      <c r="C3850" s="10" t="s">
        <v>3891</v>
      </c>
      <c r="D3850" s="11" t="s">
        <v>1</v>
      </c>
      <c r="E3850" s="12">
        <v>5581</v>
      </c>
    </row>
    <row r="3851" spans="1:5" ht="15.75" hidden="1" x14ac:dyDescent="0.25">
      <c r="A3851" s="9" t="s">
        <v>3312</v>
      </c>
      <c r="B3851" s="9">
        <v>7336</v>
      </c>
      <c r="C3851" s="10" t="s">
        <v>3892</v>
      </c>
      <c r="D3851" s="11" t="s">
        <v>22</v>
      </c>
      <c r="E3851" s="12">
        <v>26758</v>
      </c>
    </row>
    <row r="3852" spans="1:5" ht="15.75" hidden="1" x14ac:dyDescent="0.25">
      <c r="A3852" s="9" t="s">
        <v>3312</v>
      </c>
      <c r="B3852" s="9">
        <v>7337</v>
      </c>
      <c r="C3852" s="10" t="s">
        <v>3893</v>
      </c>
      <c r="D3852" s="11" t="s">
        <v>368</v>
      </c>
      <c r="E3852" s="12">
        <v>66533</v>
      </c>
    </row>
    <row r="3853" spans="1:5" ht="15.75" hidden="1" x14ac:dyDescent="0.25">
      <c r="A3853" s="9" t="s">
        <v>3312</v>
      </c>
      <c r="B3853" s="9">
        <v>7338</v>
      </c>
      <c r="C3853" s="10" t="s">
        <v>3894</v>
      </c>
      <c r="D3853" s="11" t="s">
        <v>19</v>
      </c>
      <c r="E3853" s="12">
        <v>25383</v>
      </c>
    </row>
    <row r="3854" spans="1:5" ht="15.75" hidden="1" x14ac:dyDescent="0.25">
      <c r="A3854" s="9" t="s">
        <v>3312</v>
      </c>
      <c r="B3854" s="9">
        <v>7343</v>
      </c>
      <c r="C3854" s="10" t="s">
        <v>3895</v>
      </c>
      <c r="D3854" s="11" t="s">
        <v>19</v>
      </c>
      <c r="E3854" s="12">
        <v>171063</v>
      </c>
    </row>
    <row r="3855" spans="1:5" ht="15.75" hidden="1" x14ac:dyDescent="0.25">
      <c r="A3855" s="9" t="s">
        <v>3312</v>
      </c>
      <c r="B3855" s="9">
        <v>7344</v>
      </c>
      <c r="C3855" s="10" t="s">
        <v>3896</v>
      </c>
      <c r="D3855" s="11" t="s">
        <v>19</v>
      </c>
      <c r="E3855" s="12">
        <v>297500</v>
      </c>
    </row>
    <row r="3856" spans="1:5" ht="15.75" hidden="1" x14ac:dyDescent="0.25">
      <c r="A3856" s="9" t="s">
        <v>3312</v>
      </c>
      <c r="B3856" s="9">
        <v>7345</v>
      </c>
      <c r="C3856" s="10" t="s">
        <v>3897</v>
      </c>
      <c r="D3856" s="11" t="s">
        <v>22</v>
      </c>
      <c r="E3856" s="12">
        <v>464100</v>
      </c>
    </row>
    <row r="3857" spans="1:5" ht="15.75" hidden="1" x14ac:dyDescent="0.25">
      <c r="A3857" s="9" t="s">
        <v>3312</v>
      </c>
      <c r="B3857" s="9">
        <v>7346</v>
      </c>
      <c r="C3857" s="10" t="s">
        <v>3898</v>
      </c>
      <c r="D3857" s="11" t="s">
        <v>22</v>
      </c>
      <c r="E3857" s="12">
        <v>3735356</v>
      </c>
    </row>
    <row r="3858" spans="1:5" ht="15.75" hidden="1" x14ac:dyDescent="0.25">
      <c r="A3858" s="9" t="s">
        <v>3312</v>
      </c>
      <c r="B3858" s="9">
        <v>7351</v>
      </c>
      <c r="C3858" s="10" t="s">
        <v>3899</v>
      </c>
      <c r="D3858" s="11" t="s">
        <v>22</v>
      </c>
      <c r="E3858" s="12">
        <v>101150</v>
      </c>
    </row>
    <row r="3859" spans="1:5" ht="15.75" hidden="1" x14ac:dyDescent="0.25">
      <c r="A3859" s="9" t="s">
        <v>3312</v>
      </c>
      <c r="B3859" s="9">
        <v>7352</v>
      </c>
      <c r="C3859" s="10" t="s">
        <v>3900</v>
      </c>
      <c r="D3859" s="11" t="s">
        <v>22</v>
      </c>
      <c r="E3859" s="12">
        <v>103212</v>
      </c>
    </row>
    <row r="3860" spans="1:5" ht="15.75" hidden="1" x14ac:dyDescent="0.25">
      <c r="A3860" s="9" t="s">
        <v>3312</v>
      </c>
      <c r="B3860" s="9">
        <v>7353</v>
      </c>
      <c r="C3860" s="10" t="s">
        <v>3901</v>
      </c>
      <c r="D3860" s="11" t="s">
        <v>22</v>
      </c>
      <c r="E3860" s="12">
        <v>214200</v>
      </c>
    </row>
    <row r="3861" spans="1:5" ht="15.75" hidden="1" x14ac:dyDescent="0.25">
      <c r="A3861" s="9" t="s">
        <v>3312</v>
      </c>
      <c r="B3861" s="9">
        <v>7354</v>
      </c>
      <c r="C3861" s="10" t="s">
        <v>3902</v>
      </c>
      <c r="D3861" s="11" t="s">
        <v>22</v>
      </c>
      <c r="E3861" s="12">
        <v>261255</v>
      </c>
    </row>
    <row r="3862" spans="1:5" ht="15.75" hidden="1" x14ac:dyDescent="0.25">
      <c r="A3862" s="9" t="s">
        <v>3312</v>
      </c>
      <c r="B3862" s="9">
        <v>7355</v>
      </c>
      <c r="C3862" s="10" t="s">
        <v>3903</v>
      </c>
      <c r="D3862" s="11" t="s">
        <v>22</v>
      </c>
      <c r="E3862" s="12">
        <v>398650</v>
      </c>
    </row>
    <row r="3863" spans="1:5" ht="15.75" hidden="1" x14ac:dyDescent="0.25">
      <c r="A3863" s="9" t="s">
        <v>3312</v>
      </c>
      <c r="B3863" s="9">
        <v>7356</v>
      </c>
      <c r="C3863" s="10" t="s">
        <v>3904</v>
      </c>
      <c r="D3863" s="11" t="s">
        <v>22</v>
      </c>
      <c r="E3863" s="12">
        <v>595000</v>
      </c>
    </row>
    <row r="3864" spans="1:5" ht="15.75" hidden="1" x14ac:dyDescent="0.25">
      <c r="A3864" s="9" t="s">
        <v>3312</v>
      </c>
      <c r="B3864" s="9">
        <v>7359</v>
      </c>
      <c r="C3864" s="10" t="s">
        <v>3905</v>
      </c>
      <c r="D3864" s="11" t="s">
        <v>22</v>
      </c>
      <c r="E3864" s="12">
        <v>116620</v>
      </c>
    </row>
    <row r="3865" spans="1:5" ht="15.75" hidden="1" x14ac:dyDescent="0.25">
      <c r="A3865" s="9" t="s">
        <v>3312</v>
      </c>
      <c r="B3865" s="9">
        <v>7360</v>
      </c>
      <c r="C3865" s="10" t="s">
        <v>3906</v>
      </c>
      <c r="D3865" s="11" t="s">
        <v>22</v>
      </c>
      <c r="E3865" s="12">
        <v>285600</v>
      </c>
    </row>
    <row r="3866" spans="1:5" ht="15.75" hidden="1" x14ac:dyDescent="0.25">
      <c r="A3866" s="9" t="s">
        <v>3312</v>
      </c>
      <c r="B3866" s="9">
        <v>7361</v>
      </c>
      <c r="C3866" s="10" t="s">
        <v>3907</v>
      </c>
      <c r="D3866" s="11" t="s">
        <v>22</v>
      </c>
      <c r="E3866" s="12">
        <v>750</v>
      </c>
    </row>
    <row r="3867" spans="1:5" ht="15.75" hidden="1" x14ac:dyDescent="0.25">
      <c r="A3867" s="9" t="s">
        <v>3312</v>
      </c>
      <c r="B3867" s="9">
        <v>7362</v>
      </c>
      <c r="C3867" s="10" t="s">
        <v>3908</v>
      </c>
      <c r="D3867" s="11" t="s">
        <v>22</v>
      </c>
      <c r="E3867" s="12">
        <v>770</v>
      </c>
    </row>
    <row r="3868" spans="1:5" ht="15.75" hidden="1" x14ac:dyDescent="0.25">
      <c r="A3868" s="9" t="s">
        <v>3312</v>
      </c>
      <c r="B3868" s="9">
        <v>7363</v>
      </c>
      <c r="C3868" s="10" t="s">
        <v>3909</v>
      </c>
      <c r="D3868" s="11" t="s">
        <v>22</v>
      </c>
      <c r="E3868" s="12">
        <v>156350</v>
      </c>
    </row>
    <row r="3869" spans="1:5" ht="15.75" hidden="1" x14ac:dyDescent="0.25">
      <c r="A3869" s="9" t="s">
        <v>3312</v>
      </c>
      <c r="B3869" s="9">
        <v>7364</v>
      </c>
      <c r="C3869" s="10" t="s">
        <v>3910</v>
      </c>
      <c r="D3869" s="11" t="s">
        <v>22</v>
      </c>
      <c r="E3869" s="12">
        <v>109089</v>
      </c>
    </row>
    <row r="3870" spans="1:5" ht="30" hidden="1" x14ac:dyDescent="0.25">
      <c r="A3870" s="9" t="s">
        <v>3312</v>
      </c>
      <c r="B3870" s="9">
        <v>7366</v>
      </c>
      <c r="C3870" s="10" t="s">
        <v>3911</v>
      </c>
      <c r="D3870" s="11" t="s">
        <v>19</v>
      </c>
      <c r="E3870" s="12">
        <v>43445</v>
      </c>
    </row>
    <row r="3871" spans="1:5" ht="30" hidden="1" x14ac:dyDescent="0.25">
      <c r="A3871" s="9" t="s">
        <v>3312</v>
      </c>
      <c r="B3871" s="9">
        <v>7367</v>
      </c>
      <c r="C3871" s="10" t="s">
        <v>3912</v>
      </c>
      <c r="D3871" s="11" t="s">
        <v>19</v>
      </c>
      <c r="E3871" s="12">
        <v>117313</v>
      </c>
    </row>
    <row r="3872" spans="1:5" ht="30" hidden="1" x14ac:dyDescent="0.25">
      <c r="A3872" s="9" t="s">
        <v>3312</v>
      </c>
      <c r="B3872" s="9">
        <v>7368</v>
      </c>
      <c r="C3872" s="10" t="s">
        <v>3913</v>
      </c>
      <c r="D3872" s="11" t="s">
        <v>19</v>
      </c>
      <c r="E3872" s="12">
        <v>200730</v>
      </c>
    </row>
    <row r="3873" spans="1:5" ht="30" hidden="1" x14ac:dyDescent="0.25">
      <c r="A3873" s="9" t="s">
        <v>3312</v>
      </c>
      <c r="B3873" s="9">
        <v>7369</v>
      </c>
      <c r="C3873" s="10" t="s">
        <v>3914</v>
      </c>
      <c r="D3873" s="11" t="s">
        <v>19</v>
      </c>
      <c r="E3873" s="12">
        <v>339690</v>
      </c>
    </row>
    <row r="3874" spans="1:5" ht="30" hidden="1" x14ac:dyDescent="0.25">
      <c r="A3874" s="9" t="s">
        <v>3312</v>
      </c>
      <c r="B3874" s="9">
        <v>7370</v>
      </c>
      <c r="C3874" s="10" t="s">
        <v>3915</v>
      </c>
      <c r="D3874" s="11" t="s">
        <v>19</v>
      </c>
      <c r="E3874" s="12">
        <v>357325</v>
      </c>
    </row>
    <row r="3875" spans="1:5" ht="30" hidden="1" x14ac:dyDescent="0.25">
      <c r="A3875" s="9" t="s">
        <v>3312</v>
      </c>
      <c r="B3875" s="9">
        <v>7371</v>
      </c>
      <c r="C3875" s="10" t="s">
        <v>3916</v>
      </c>
      <c r="D3875" s="11" t="s">
        <v>19</v>
      </c>
      <c r="E3875" s="12">
        <v>401449</v>
      </c>
    </row>
    <row r="3876" spans="1:5" ht="15.75" hidden="1" x14ac:dyDescent="0.25">
      <c r="A3876" s="9" t="s">
        <v>3312</v>
      </c>
      <c r="B3876" s="9">
        <v>7372</v>
      </c>
      <c r="C3876" s="10" t="s">
        <v>3917</v>
      </c>
      <c r="D3876" s="11" t="s">
        <v>22</v>
      </c>
      <c r="E3876" s="12">
        <v>424830</v>
      </c>
    </row>
    <row r="3877" spans="1:5" ht="15.75" hidden="1" x14ac:dyDescent="0.25">
      <c r="A3877" s="9" t="s">
        <v>3312</v>
      </c>
      <c r="B3877" s="9">
        <v>7373</v>
      </c>
      <c r="C3877" s="10" t="s">
        <v>3918</v>
      </c>
      <c r="D3877" s="11" t="s">
        <v>22</v>
      </c>
      <c r="E3877" s="12">
        <v>109480</v>
      </c>
    </row>
    <row r="3878" spans="1:5" ht="15.75" hidden="1" x14ac:dyDescent="0.25">
      <c r="A3878" s="9" t="s">
        <v>3312</v>
      </c>
      <c r="B3878" s="9">
        <v>7374</v>
      </c>
      <c r="C3878" s="10" t="s">
        <v>3919</v>
      </c>
      <c r="D3878" s="11" t="s">
        <v>22</v>
      </c>
      <c r="E3878" s="12">
        <v>678300</v>
      </c>
    </row>
    <row r="3879" spans="1:5" ht="15.75" hidden="1" x14ac:dyDescent="0.25">
      <c r="A3879" s="9" t="s">
        <v>3312</v>
      </c>
      <c r="B3879" s="9">
        <v>7375</v>
      </c>
      <c r="C3879" s="10" t="s">
        <v>3920</v>
      </c>
      <c r="D3879" s="11" t="s">
        <v>22</v>
      </c>
      <c r="E3879" s="12">
        <v>3779440</v>
      </c>
    </row>
    <row r="3880" spans="1:5" ht="15.75" hidden="1" x14ac:dyDescent="0.25">
      <c r="A3880" s="9" t="s">
        <v>3312</v>
      </c>
      <c r="B3880" s="9">
        <v>7376</v>
      </c>
      <c r="C3880" s="10" t="s">
        <v>3921</v>
      </c>
      <c r="D3880" s="11" t="s">
        <v>22</v>
      </c>
      <c r="E3880" s="12">
        <v>4474400</v>
      </c>
    </row>
    <row r="3881" spans="1:5" ht="15.75" hidden="1" x14ac:dyDescent="0.25">
      <c r="A3881" s="9" t="s">
        <v>3312</v>
      </c>
      <c r="B3881" s="9">
        <v>7377</v>
      </c>
      <c r="C3881" s="10" t="s">
        <v>3922</v>
      </c>
      <c r="D3881" s="11" t="s">
        <v>22</v>
      </c>
      <c r="E3881" s="12">
        <v>70210</v>
      </c>
    </row>
    <row r="3882" spans="1:5" ht="15.75" hidden="1" x14ac:dyDescent="0.25">
      <c r="A3882" s="9" t="s">
        <v>3312</v>
      </c>
      <c r="B3882" s="9">
        <v>7378</v>
      </c>
      <c r="C3882" s="10" t="s">
        <v>3923</v>
      </c>
      <c r="D3882" s="11" t="s">
        <v>22</v>
      </c>
      <c r="E3882" s="12">
        <v>119000</v>
      </c>
    </row>
    <row r="3883" spans="1:5" ht="15.75" hidden="1" x14ac:dyDescent="0.25">
      <c r="A3883" s="9" t="s">
        <v>3312</v>
      </c>
      <c r="B3883" s="9">
        <v>7379</v>
      </c>
      <c r="C3883" s="10" t="s">
        <v>3924</v>
      </c>
      <c r="D3883" s="11" t="s">
        <v>22</v>
      </c>
      <c r="E3883" s="12">
        <v>160650</v>
      </c>
    </row>
    <row r="3884" spans="1:5" ht="15.75" hidden="1" x14ac:dyDescent="0.25">
      <c r="A3884" s="9" t="s">
        <v>3312</v>
      </c>
      <c r="B3884" s="9">
        <v>7380</v>
      </c>
      <c r="C3884" s="10" t="s">
        <v>3925</v>
      </c>
      <c r="D3884" s="11" t="s">
        <v>22</v>
      </c>
      <c r="E3884" s="12">
        <v>328440</v>
      </c>
    </row>
    <row r="3885" spans="1:5" ht="15.75" hidden="1" x14ac:dyDescent="0.25">
      <c r="A3885" s="9" t="s">
        <v>3312</v>
      </c>
      <c r="B3885" s="9">
        <v>7381</v>
      </c>
      <c r="C3885" s="10" t="s">
        <v>3926</v>
      </c>
      <c r="D3885" s="11" t="s">
        <v>22</v>
      </c>
      <c r="E3885" s="12">
        <v>489090</v>
      </c>
    </row>
    <row r="3886" spans="1:5" ht="15.75" hidden="1" x14ac:dyDescent="0.25">
      <c r="A3886" s="9" t="s">
        <v>3312</v>
      </c>
      <c r="B3886" s="9">
        <v>7382</v>
      </c>
      <c r="C3886" s="10" t="s">
        <v>3927</v>
      </c>
      <c r="D3886" s="11" t="s">
        <v>22</v>
      </c>
      <c r="E3886" s="12">
        <v>150806</v>
      </c>
    </row>
    <row r="3887" spans="1:5" ht="15.75" hidden="1" x14ac:dyDescent="0.25">
      <c r="A3887" s="9" t="s">
        <v>3312</v>
      </c>
      <c r="B3887" s="9">
        <v>7384</v>
      </c>
      <c r="C3887" s="10" t="s">
        <v>3928</v>
      </c>
      <c r="D3887" s="11" t="s">
        <v>22</v>
      </c>
      <c r="E3887" s="12">
        <v>79512</v>
      </c>
    </row>
    <row r="3888" spans="1:5" ht="15.75" hidden="1" x14ac:dyDescent="0.25">
      <c r="A3888" s="9" t="s">
        <v>3312</v>
      </c>
      <c r="B3888" s="9">
        <v>7385</v>
      </c>
      <c r="C3888" s="10" t="s">
        <v>3929</v>
      </c>
      <c r="D3888" s="11" t="s">
        <v>22</v>
      </c>
      <c r="E3888" s="12">
        <v>148881</v>
      </c>
    </row>
    <row r="3889" spans="1:5" ht="15.75" hidden="1" x14ac:dyDescent="0.25">
      <c r="A3889" s="9" t="s">
        <v>3312</v>
      </c>
      <c r="B3889" s="9">
        <v>7386</v>
      </c>
      <c r="C3889" s="10" t="s">
        <v>3930</v>
      </c>
      <c r="D3889" s="11" t="s">
        <v>22</v>
      </c>
      <c r="E3889" s="12">
        <v>723997</v>
      </c>
    </row>
    <row r="3890" spans="1:5" ht="15.75" hidden="1" x14ac:dyDescent="0.25">
      <c r="A3890" s="9" t="s">
        <v>3312</v>
      </c>
      <c r="B3890" s="9">
        <v>7387</v>
      </c>
      <c r="C3890" s="10" t="s">
        <v>3931</v>
      </c>
      <c r="D3890" s="11" t="s">
        <v>22</v>
      </c>
      <c r="E3890" s="12">
        <v>42854</v>
      </c>
    </row>
    <row r="3891" spans="1:5" ht="15.75" hidden="1" x14ac:dyDescent="0.25">
      <c r="A3891" s="9" t="s">
        <v>3312</v>
      </c>
      <c r="B3891" s="9">
        <v>7388</v>
      </c>
      <c r="C3891" s="10" t="s">
        <v>3932</v>
      </c>
      <c r="D3891" s="11" t="s">
        <v>22</v>
      </c>
      <c r="E3891" s="12">
        <v>60808</v>
      </c>
    </row>
    <row r="3892" spans="1:5" ht="15.75" hidden="1" x14ac:dyDescent="0.25">
      <c r="A3892" s="9" t="s">
        <v>3312</v>
      </c>
      <c r="B3892" s="9">
        <v>7389</v>
      </c>
      <c r="C3892" s="10" t="s">
        <v>3933</v>
      </c>
      <c r="D3892" s="11" t="s">
        <v>22</v>
      </c>
      <c r="E3892" s="12">
        <v>139123</v>
      </c>
    </row>
    <row r="3893" spans="1:5" ht="15.75" hidden="1" x14ac:dyDescent="0.25">
      <c r="A3893" s="9" t="s">
        <v>3312</v>
      </c>
      <c r="B3893" s="9">
        <v>7390</v>
      </c>
      <c r="C3893" s="10" t="s">
        <v>3934</v>
      </c>
      <c r="D3893" s="11" t="s">
        <v>22</v>
      </c>
      <c r="E3893" s="12">
        <v>402976</v>
      </c>
    </row>
    <row r="3894" spans="1:5" ht="15.75" hidden="1" x14ac:dyDescent="0.25">
      <c r="A3894" s="9" t="s">
        <v>3312</v>
      </c>
      <c r="B3894" s="9">
        <v>7391</v>
      </c>
      <c r="C3894" s="10" t="s">
        <v>3935</v>
      </c>
      <c r="D3894" s="11" t="s">
        <v>22</v>
      </c>
      <c r="E3894" s="12">
        <v>127330</v>
      </c>
    </row>
    <row r="3895" spans="1:5" ht="15.75" hidden="1" x14ac:dyDescent="0.25">
      <c r="A3895" s="9" t="s">
        <v>3312</v>
      </c>
      <c r="B3895" s="9">
        <v>7392</v>
      </c>
      <c r="C3895" s="10" t="s">
        <v>3936</v>
      </c>
      <c r="D3895" s="11" t="s">
        <v>22</v>
      </c>
      <c r="E3895" s="12">
        <v>136850</v>
      </c>
    </row>
    <row r="3896" spans="1:5" ht="15.75" hidden="1" x14ac:dyDescent="0.25">
      <c r="A3896" s="9" t="s">
        <v>3312</v>
      </c>
      <c r="B3896" s="9">
        <v>7393</v>
      </c>
      <c r="C3896" s="10" t="s">
        <v>3937</v>
      </c>
      <c r="D3896" s="11" t="s">
        <v>22</v>
      </c>
      <c r="E3896" s="12">
        <v>268940</v>
      </c>
    </row>
    <row r="3897" spans="1:5" ht="15.75" hidden="1" x14ac:dyDescent="0.25">
      <c r="A3897" s="9" t="s">
        <v>3312</v>
      </c>
      <c r="B3897" s="9">
        <v>7396</v>
      </c>
      <c r="C3897" s="10" t="s">
        <v>3938</v>
      </c>
      <c r="D3897" s="11" t="s">
        <v>22</v>
      </c>
      <c r="E3897" s="12">
        <v>373660</v>
      </c>
    </row>
    <row r="3898" spans="1:5" ht="15.75" hidden="1" x14ac:dyDescent="0.25">
      <c r="A3898" s="9" t="s">
        <v>3312</v>
      </c>
      <c r="B3898" s="9">
        <v>7397</v>
      </c>
      <c r="C3898" s="10" t="s">
        <v>3939</v>
      </c>
      <c r="D3898" s="11" t="s">
        <v>22</v>
      </c>
      <c r="E3898" s="12">
        <v>398650</v>
      </c>
    </row>
    <row r="3899" spans="1:5" ht="15.75" hidden="1" x14ac:dyDescent="0.25">
      <c r="A3899" s="9" t="s">
        <v>3312</v>
      </c>
      <c r="B3899" s="9">
        <v>7398</v>
      </c>
      <c r="C3899" s="10" t="s">
        <v>3940</v>
      </c>
      <c r="D3899" s="11" t="s">
        <v>22</v>
      </c>
      <c r="E3899" s="12">
        <v>573580</v>
      </c>
    </row>
    <row r="3900" spans="1:5" ht="15.75" hidden="1" x14ac:dyDescent="0.25">
      <c r="A3900" s="9" t="s">
        <v>3312</v>
      </c>
      <c r="B3900" s="9">
        <v>7399</v>
      </c>
      <c r="C3900" s="10" t="s">
        <v>3941</v>
      </c>
      <c r="D3900" s="11" t="s">
        <v>22</v>
      </c>
      <c r="E3900" s="12">
        <v>573580</v>
      </c>
    </row>
    <row r="3901" spans="1:5" ht="15.75" hidden="1" x14ac:dyDescent="0.25">
      <c r="A3901" s="9" t="s">
        <v>3312</v>
      </c>
      <c r="B3901" s="9">
        <v>7400</v>
      </c>
      <c r="C3901" s="10" t="s">
        <v>3942</v>
      </c>
      <c r="D3901" s="11" t="s">
        <v>22</v>
      </c>
      <c r="E3901" s="12">
        <v>604520</v>
      </c>
    </row>
    <row r="3902" spans="1:5" ht="15.75" hidden="1" x14ac:dyDescent="0.25">
      <c r="A3902" s="9" t="s">
        <v>3312</v>
      </c>
      <c r="B3902" s="9">
        <v>7401</v>
      </c>
      <c r="C3902" s="10" t="s">
        <v>3943</v>
      </c>
      <c r="D3902" s="11" t="s">
        <v>22</v>
      </c>
      <c r="E3902" s="12">
        <v>714000</v>
      </c>
    </row>
    <row r="3903" spans="1:5" ht="15.75" hidden="1" x14ac:dyDescent="0.25">
      <c r="A3903" s="9" t="s">
        <v>3312</v>
      </c>
      <c r="B3903" s="9">
        <v>7403</v>
      </c>
      <c r="C3903" s="10" t="s">
        <v>3944</v>
      </c>
      <c r="D3903" s="11" t="s">
        <v>22</v>
      </c>
      <c r="E3903" s="12">
        <v>942480</v>
      </c>
    </row>
    <row r="3904" spans="1:5" ht="15.75" hidden="1" x14ac:dyDescent="0.25">
      <c r="A3904" s="9" t="s">
        <v>3312</v>
      </c>
      <c r="B3904" s="9">
        <v>7404</v>
      </c>
      <c r="C3904" s="10" t="s">
        <v>3945</v>
      </c>
      <c r="D3904" s="11" t="s">
        <v>22</v>
      </c>
      <c r="E3904" s="12">
        <v>968080</v>
      </c>
    </row>
    <row r="3905" spans="1:5" ht="15.75" hidden="1" x14ac:dyDescent="0.25">
      <c r="A3905" s="9" t="s">
        <v>3312</v>
      </c>
      <c r="B3905" s="9">
        <v>7405</v>
      </c>
      <c r="C3905" s="10" t="s">
        <v>3946</v>
      </c>
      <c r="D3905" s="11" t="s">
        <v>22</v>
      </c>
      <c r="E3905" s="12">
        <v>1195950</v>
      </c>
    </row>
    <row r="3906" spans="1:5" ht="15.75" hidden="1" x14ac:dyDescent="0.25">
      <c r="A3906" s="9" t="s">
        <v>3312</v>
      </c>
      <c r="B3906" s="9">
        <v>7406</v>
      </c>
      <c r="C3906" s="10" t="s">
        <v>3947</v>
      </c>
      <c r="D3906" s="11" t="s">
        <v>22</v>
      </c>
      <c r="E3906" s="12">
        <v>1382304</v>
      </c>
    </row>
    <row r="3907" spans="1:5" ht="15.75" hidden="1" x14ac:dyDescent="0.25">
      <c r="A3907" s="9" t="s">
        <v>3312</v>
      </c>
      <c r="B3907" s="9">
        <v>7407</v>
      </c>
      <c r="C3907" s="10" t="s">
        <v>3948</v>
      </c>
      <c r="D3907" s="11" t="s">
        <v>22</v>
      </c>
      <c r="E3907" s="12">
        <v>24797</v>
      </c>
    </row>
    <row r="3908" spans="1:5" ht="15.75" hidden="1" x14ac:dyDescent="0.25">
      <c r="A3908" s="9" t="s">
        <v>3312</v>
      </c>
      <c r="B3908" s="9">
        <v>7409</v>
      </c>
      <c r="C3908" s="10" t="s">
        <v>3949</v>
      </c>
      <c r="D3908" s="11" t="s">
        <v>22</v>
      </c>
      <c r="E3908" s="12">
        <v>41079</v>
      </c>
    </row>
    <row r="3909" spans="1:5" ht="15.75" hidden="1" x14ac:dyDescent="0.25">
      <c r="A3909" s="9" t="s">
        <v>3312</v>
      </c>
      <c r="B3909" s="9">
        <v>7410</v>
      </c>
      <c r="C3909" s="10" t="s">
        <v>3950</v>
      </c>
      <c r="D3909" s="11" t="s">
        <v>22</v>
      </c>
      <c r="E3909" s="12">
        <v>70441</v>
      </c>
    </row>
    <row r="3910" spans="1:5" ht="15.75" hidden="1" x14ac:dyDescent="0.25">
      <c r="A3910" s="9" t="s">
        <v>3312</v>
      </c>
      <c r="B3910" s="9">
        <v>7411</v>
      </c>
      <c r="C3910" s="10" t="s">
        <v>3951</v>
      </c>
      <c r="D3910" s="11" t="s">
        <v>22</v>
      </c>
      <c r="E3910" s="12">
        <v>512281</v>
      </c>
    </row>
    <row r="3911" spans="1:5" ht="15.75" hidden="1" x14ac:dyDescent="0.25">
      <c r="A3911" s="9" t="s">
        <v>3312</v>
      </c>
      <c r="B3911" s="9">
        <v>7412</v>
      </c>
      <c r="C3911" s="10" t="s">
        <v>3952</v>
      </c>
      <c r="D3911" s="11" t="s">
        <v>22</v>
      </c>
      <c r="E3911" s="12">
        <v>109123</v>
      </c>
    </row>
    <row r="3912" spans="1:5" ht="15.75" hidden="1" x14ac:dyDescent="0.25">
      <c r="A3912" s="9" t="s">
        <v>3312</v>
      </c>
      <c r="B3912" s="9">
        <v>7413</v>
      </c>
      <c r="C3912" s="10" t="s">
        <v>3953</v>
      </c>
      <c r="D3912" s="11" t="s">
        <v>22</v>
      </c>
      <c r="E3912" s="12">
        <v>124712</v>
      </c>
    </row>
    <row r="3913" spans="1:5" ht="15.75" hidden="1" x14ac:dyDescent="0.25">
      <c r="A3913" s="9" t="s">
        <v>3312</v>
      </c>
      <c r="B3913" s="9">
        <v>7414</v>
      </c>
      <c r="C3913" s="10" t="s">
        <v>3954</v>
      </c>
      <c r="D3913" s="11" t="s">
        <v>22</v>
      </c>
      <c r="E3913" s="12">
        <v>249900</v>
      </c>
    </row>
    <row r="3914" spans="1:5" ht="15.75" hidden="1" x14ac:dyDescent="0.25">
      <c r="A3914" s="9" t="s">
        <v>3312</v>
      </c>
      <c r="B3914" s="9">
        <v>7415</v>
      </c>
      <c r="C3914" s="10" t="s">
        <v>3955</v>
      </c>
      <c r="D3914" s="11" t="s">
        <v>22</v>
      </c>
      <c r="E3914" s="12">
        <v>291550</v>
      </c>
    </row>
    <row r="3915" spans="1:5" ht="15.75" hidden="1" x14ac:dyDescent="0.25">
      <c r="A3915" s="9" t="s">
        <v>3312</v>
      </c>
      <c r="B3915" s="9">
        <v>7416</v>
      </c>
      <c r="C3915" s="10" t="s">
        <v>3956</v>
      </c>
      <c r="D3915" s="11" t="s">
        <v>22</v>
      </c>
      <c r="E3915" s="12">
        <v>559300</v>
      </c>
    </row>
    <row r="3916" spans="1:5" ht="15.75" hidden="1" x14ac:dyDescent="0.25">
      <c r="A3916" s="9" t="s">
        <v>3312</v>
      </c>
      <c r="B3916" s="9">
        <v>7417</v>
      </c>
      <c r="C3916" s="10" t="s">
        <v>3957</v>
      </c>
      <c r="D3916" s="11" t="s">
        <v>22</v>
      </c>
      <c r="E3916" s="12">
        <v>654500</v>
      </c>
    </row>
    <row r="3917" spans="1:5" ht="15.75" hidden="1" x14ac:dyDescent="0.25">
      <c r="A3917" s="9" t="s">
        <v>3312</v>
      </c>
      <c r="B3917" s="9">
        <v>7418</v>
      </c>
      <c r="C3917" s="10" t="s">
        <v>3958</v>
      </c>
      <c r="D3917" s="11" t="s">
        <v>1770</v>
      </c>
      <c r="E3917" s="12">
        <v>106454</v>
      </c>
    </row>
    <row r="3918" spans="1:5" ht="15.75" hidden="1" x14ac:dyDescent="0.25">
      <c r="A3918" s="9" t="s">
        <v>3312</v>
      </c>
      <c r="B3918" s="9">
        <v>7419</v>
      </c>
      <c r="C3918" s="10" t="s">
        <v>3959</v>
      </c>
      <c r="D3918" s="11" t="s">
        <v>0</v>
      </c>
      <c r="E3918" s="12">
        <v>422450</v>
      </c>
    </row>
    <row r="3919" spans="1:5" ht="15.75" hidden="1" x14ac:dyDescent="0.25">
      <c r="A3919" s="9" t="s">
        <v>3312</v>
      </c>
      <c r="B3919" s="9">
        <v>7420</v>
      </c>
      <c r="C3919" s="10" t="s">
        <v>3960</v>
      </c>
      <c r="D3919" s="11" t="s">
        <v>0</v>
      </c>
      <c r="E3919" s="12">
        <v>445417</v>
      </c>
    </row>
    <row r="3920" spans="1:5" ht="15.75" hidden="1" x14ac:dyDescent="0.25">
      <c r="A3920" s="9" t="s">
        <v>3312</v>
      </c>
      <c r="B3920" s="9">
        <v>7421</v>
      </c>
      <c r="C3920" s="10" t="s">
        <v>3961</v>
      </c>
      <c r="D3920" s="11" t="s">
        <v>0</v>
      </c>
      <c r="E3920" s="12">
        <v>416500</v>
      </c>
    </row>
    <row r="3921" spans="1:5" ht="15.75" hidden="1" x14ac:dyDescent="0.25">
      <c r="A3921" s="9" t="s">
        <v>3312</v>
      </c>
      <c r="B3921" s="9">
        <v>7422</v>
      </c>
      <c r="C3921" s="10" t="s">
        <v>3962</v>
      </c>
      <c r="D3921" s="11" t="s">
        <v>0</v>
      </c>
      <c r="E3921" s="12">
        <v>428400</v>
      </c>
    </row>
    <row r="3922" spans="1:5" ht="15.75" hidden="1" x14ac:dyDescent="0.25">
      <c r="A3922" s="9" t="s">
        <v>3312</v>
      </c>
      <c r="B3922" s="9">
        <v>7423</v>
      </c>
      <c r="C3922" s="10" t="s">
        <v>3963</v>
      </c>
      <c r="D3922" s="11" t="s">
        <v>368</v>
      </c>
      <c r="E3922" s="12">
        <v>452</v>
      </c>
    </row>
    <row r="3923" spans="1:5" ht="15.75" hidden="1" x14ac:dyDescent="0.25">
      <c r="A3923" s="9" t="s">
        <v>3312</v>
      </c>
      <c r="B3923" s="9">
        <v>7426</v>
      </c>
      <c r="C3923" s="10" t="s">
        <v>3964</v>
      </c>
      <c r="D3923" s="11" t="s">
        <v>19</v>
      </c>
      <c r="E3923" s="12">
        <v>31954</v>
      </c>
    </row>
    <row r="3924" spans="1:5" ht="15.75" hidden="1" x14ac:dyDescent="0.25">
      <c r="A3924" s="9" t="s">
        <v>3312</v>
      </c>
      <c r="B3924" s="9">
        <v>7427</v>
      </c>
      <c r="C3924" s="10" t="s">
        <v>3965</v>
      </c>
      <c r="D3924" s="11" t="s">
        <v>19</v>
      </c>
      <c r="E3924" s="12">
        <v>47554</v>
      </c>
    </row>
    <row r="3925" spans="1:5" ht="30" hidden="1" x14ac:dyDescent="0.25">
      <c r="A3925" s="9" t="s">
        <v>3312</v>
      </c>
      <c r="B3925" s="9">
        <v>7428</v>
      </c>
      <c r="C3925" s="10" t="s">
        <v>3966</v>
      </c>
      <c r="D3925" s="11" t="s">
        <v>19</v>
      </c>
      <c r="E3925" s="12">
        <v>25077</v>
      </c>
    </row>
    <row r="3926" spans="1:5" ht="30" hidden="1" x14ac:dyDescent="0.25">
      <c r="A3926" s="9" t="s">
        <v>3312</v>
      </c>
      <c r="B3926" s="9">
        <v>7429</v>
      </c>
      <c r="C3926" s="10" t="s">
        <v>3967</v>
      </c>
      <c r="D3926" s="11" t="s">
        <v>19</v>
      </c>
      <c r="E3926" s="12">
        <v>37485</v>
      </c>
    </row>
    <row r="3927" spans="1:5" ht="30" hidden="1" x14ac:dyDescent="0.25">
      <c r="A3927" s="9" t="s">
        <v>3312</v>
      </c>
      <c r="B3927" s="9">
        <v>7430</v>
      </c>
      <c r="C3927" s="10" t="s">
        <v>3968</v>
      </c>
      <c r="D3927" s="11" t="s">
        <v>19</v>
      </c>
      <c r="E3927" s="12">
        <v>61367</v>
      </c>
    </row>
    <row r="3928" spans="1:5" ht="30" hidden="1" x14ac:dyDescent="0.25">
      <c r="A3928" s="9" t="s">
        <v>3312</v>
      </c>
      <c r="B3928" s="9">
        <v>7434</v>
      </c>
      <c r="C3928" s="10" t="s">
        <v>3969</v>
      </c>
      <c r="D3928" s="11" t="s">
        <v>22</v>
      </c>
      <c r="E3928" s="12">
        <v>450900</v>
      </c>
    </row>
    <row r="3929" spans="1:5" ht="15.75" hidden="1" x14ac:dyDescent="0.25">
      <c r="A3929" s="9" t="s">
        <v>3312</v>
      </c>
      <c r="B3929" s="9">
        <v>7436</v>
      </c>
      <c r="C3929" s="10" t="s">
        <v>3970</v>
      </c>
      <c r="D3929" s="11" t="s">
        <v>3324</v>
      </c>
      <c r="E3929" s="12">
        <v>59903</v>
      </c>
    </row>
    <row r="3930" spans="1:5" ht="15.75" hidden="1" x14ac:dyDescent="0.25">
      <c r="A3930" s="9" t="s">
        <v>3312</v>
      </c>
      <c r="B3930" s="9">
        <v>7437</v>
      </c>
      <c r="C3930" s="10" t="s">
        <v>3971</v>
      </c>
      <c r="D3930" s="11" t="s">
        <v>3324</v>
      </c>
      <c r="E3930" s="12">
        <v>17850</v>
      </c>
    </row>
    <row r="3931" spans="1:5" ht="30" hidden="1" x14ac:dyDescent="0.25">
      <c r="A3931" s="9" t="s">
        <v>3312</v>
      </c>
      <c r="B3931" s="9">
        <v>7438</v>
      </c>
      <c r="C3931" s="10" t="s">
        <v>3972</v>
      </c>
      <c r="D3931" s="11" t="s">
        <v>3324</v>
      </c>
      <c r="E3931" s="12">
        <v>299543</v>
      </c>
    </row>
    <row r="3932" spans="1:5" ht="15.75" hidden="1" x14ac:dyDescent="0.25">
      <c r="A3932" s="9" t="s">
        <v>3312</v>
      </c>
      <c r="B3932" s="9">
        <v>7439</v>
      </c>
      <c r="C3932" s="10" t="s">
        <v>3973</v>
      </c>
      <c r="D3932" s="11" t="s">
        <v>3</v>
      </c>
      <c r="E3932" s="12">
        <v>5206</v>
      </c>
    </row>
    <row r="3933" spans="1:5" ht="30" hidden="1" x14ac:dyDescent="0.25">
      <c r="A3933" s="9" t="s">
        <v>3312</v>
      </c>
      <c r="B3933" s="9">
        <v>7442</v>
      </c>
      <c r="C3933" s="10" t="s">
        <v>3974</v>
      </c>
      <c r="D3933" s="11" t="s">
        <v>19</v>
      </c>
      <c r="E3933" s="12">
        <v>761</v>
      </c>
    </row>
    <row r="3934" spans="1:5" ht="30" hidden="1" x14ac:dyDescent="0.25">
      <c r="A3934" s="9" t="s">
        <v>3312</v>
      </c>
      <c r="B3934" s="9">
        <v>7443</v>
      </c>
      <c r="C3934" s="10" t="s">
        <v>3975</v>
      </c>
      <c r="D3934" s="11" t="s">
        <v>19</v>
      </c>
      <c r="E3934" s="12">
        <v>1347</v>
      </c>
    </row>
    <row r="3935" spans="1:5" ht="15.75" hidden="1" x14ac:dyDescent="0.25">
      <c r="A3935" s="9" t="s">
        <v>3312</v>
      </c>
      <c r="B3935" s="9">
        <v>7444</v>
      </c>
      <c r="C3935" s="10" t="s">
        <v>3976</v>
      </c>
      <c r="D3935" s="11" t="s">
        <v>19</v>
      </c>
      <c r="E3935" s="12">
        <v>8997</v>
      </c>
    </row>
    <row r="3936" spans="1:5" ht="15.75" hidden="1" x14ac:dyDescent="0.25">
      <c r="A3936" s="9" t="s">
        <v>3312</v>
      </c>
      <c r="B3936" s="9">
        <v>7445</v>
      </c>
      <c r="C3936" s="10" t="s">
        <v>3977</v>
      </c>
      <c r="D3936" s="11" t="s">
        <v>22</v>
      </c>
      <c r="E3936" s="12">
        <v>193523</v>
      </c>
    </row>
    <row r="3937" spans="1:5" ht="15.75" hidden="1" x14ac:dyDescent="0.25">
      <c r="A3937" s="9" t="s">
        <v>3312</v>
      </c>
      <c r="B3937" s="9">
        <v>7446</v>
      </c>
      <c r="C3937" s="10" t="s">
        <v>3978</v>
      </c>
      <c r="D3937" s="11" t="s">
        <v>22</v>
      </c>
      <c r="E3937" s="12">
        <v>315350</v>
      </c>
    </row>
    <row r="3938" spans="1:5" ht="15.75" hidden="1" x14ac:dyDescent="0.25">
      <c r="A3938" s="9" t="s">
        <v>3312</v>
      </c>
      <c r="B3938" s="9">
        <v>7448</v>
      </c>
      <c r="C3938" s="10" t="s">
        <v>3979</v>
      </c>
      <c r="D3938" s="11" t="s">
        <v>22</v>
      </c>
      <c r="E3938" s="12">
        <v>595000</v>
      </c>
    </row>
    <row r="3939" spans="1:5" ht="15.75" hidden="1" x14ac:dyDescent="0.25">
      <c r="A3939" s="9" t="s">
        <v>3312</v>
      </c>
      <c r="B3939" s="9">
        <v>7451</v>
      </c>
      <c r="C3939" s="10" t="s">
        <v>3980</v>
      </c>
      <c r="D3939" s="11" t="s">
        <v>368</v>
      </c>
      <c r="E3939" s="12">
        <v>2832</v>
      </c>
    </row>
    <row r="3940" spans="1:5" ht="15.75" hidden="1" x14ac:dyDescent="0.25">
      <c r="A3940" s="9" t="s">
        <v>3312</v>
      </c>
      <c r="B3940" s="9">
        <v>7452</v>
      </c>
      <c r="C3940" s="10" t="s">
        <v>3981</v>
      </c>
      <c r="D3940" s="11" t="s">
        <v>368</v>
      </c>
      <c r="E3940" s="12">
        <v>3332</v>
      </c>
    </row>
    <row r="3941" spans="1:5" ht="15.75" hidden="1" x14ac:dyDescent="0.25">
      <c r="A3941" s="9" t="s">
        <v>3312</v>
      </c>
      <c r="B3941" s="9">
        <v>7453</v>
      </c>
      <c r="C3941" s="10" t="s">
        <v>3982</v>
      </c>
      <c r="D3941" s="11" t="s">
        <v>22</v>
      </c>
      <c r="E3941" s="12">
        <v>113050</v>
      </c>
    </row>
    <row r="3942" spans="1:5" ht="15.75" hidden="1" x14ac:dyDescent="0.25">
      <c r="A3942" s="9" t="s">
        <v>3312</v>
      </c>
      <c r="B3942" s="9">
        <v>7455</v>
      </c>
      <c r="C3942" s="10" t="s">
        <v>3983</v>
      </c>
      <c r="D3942" s="11" t="s">
        <v>22</v>
      </c>
      <c r="E3942" s="12">
        <v>437920</v>
      </c>
    </row>
    <row r="3943" spans="1:5" ht="15.75" hidden="1" x14ac:dyDescent="0.25">
      <c r="A3943" s="9" t="s">
        <v>3312</v>
      </c>
      <c r="B3943" s="9">
        <v>7457</v>
      </c>
      <c r="C3943" s="10" t="s">
        <v>3984</v>
      </c>
      <c r="D3943" s="11" t="s">
        <v>19</v>
      </c>
      <c r="E3943" s="12">
        <v>16248</v>
      </c>
    </row>
    <row r="3944" spans="1:5" ht="15.75" hidden="1" x14ac:dyDescent="0.25">
      <c r="A3944" s="9" t="s">
        <v>3312</v>
      </c>
      <c r="B3944" s="9">
        <v>7458</v>
      </c>
      <c r="C3944" s="10" t="s">
        <v>3985</v>
      </c>
      <c r="D3944" s="11" t="s">
        <v>19</v>
      </c>
      <c r="E3944" s="12">
        <v>26421</v>
      </c>
    </row>
    <row r="3945" spans="1:5" ht="15.75" hidden="1" x14ac:dyDescent="0.25">
      <c r="A3945" s="9" t="s">
        <v>3312</v>
      </c>
      <c r="B3945" s="9">
        <v>7460</v>
      </c>
      <c r="C3945" s="10" t="s">
        <v>3986</v>
      </c>
      <c r="D3945" s="11" t="s">
        <v>19</v>
      </c>
      <c r="E3945" s="12">
        <v>12758</v>
      </c>
    </row>
    <row r="3946" spans="1:5" ht="15.75" hidden="1" x14ac:dyDescent="0.25">
      <c r="A3946" s="9" t="s">
        <v>3312</v>
      </c>
      <c r="B3946" s="9">
        <v>7461</v>
      </c>
      <c r="C3946" s="10" t="s">
        <v>3987</v>
      </c>
      <c r="D3946" s="11" t="s">
        <v>0</v>
      </c>
      <c r="E3946" s="12">
        <v>75970</v>
      </c>
    </row>
    <row r="3947" spans="1:5" ht="15.75" hidden="1" x14ac:dyDescent="0.25">
      <c r="A3947" s="9" t="s">
        <v>3312</v>
      </c>
      <c r="B3947" s="9">
        <v>7462</v>
      </c>
      <c r="C3947" s="10" t="s">
        <v>3988</v>
      </c>
      <c r="D3947" s="11" t="s">
        <v>2140</v>
      </c>
      <c r="E3947" s="12">
        <v>1449</v>
      </c>
    </row>
    <row r="3948" spans="1:5" ht="15.75" hidden="1" x14ac:dyDescent="0.25">
      <c r="A3948" s="9" t="s">
        <v>3312</v>
      </c>
      <c r="B3948" s="9">
        <v>7463</v>
      </c>
      <c r="C3948" s="10" t="s">
        <v>3989</v>
      </c>
      <c r="D3948" s="11" t="s">
        <v>1</v>
      </c>
      <c r="E3948" s="12">
        <v>3055</v>
      </c>
    </row>
    <row r="3949" spans="1:5" ht="15.75" hidden="1" x14ac:dyDescent="0.25">
      <c r="A3949" s="9" t="s">
        <v>3312</v>
      </c>
      <c r="B3949" s="9">
        <v>7464</v>
      </c>
      <c r="C3949" s="10" t="s">
        <v>3990</v>
      </c>
      <c r="D3949" s="11" t="s">
        <v>1</v>
      </c>
      <c r="E3949" s="12">
        <v>3182</v>
      </c>
    </row>
    <row r="3950" spans="1:5" ht="15.75" hidden="1" x14ac:dyDescent="0.25">
      <c r="A3950" s="9" t="s">
        <v>3312</v>
      </c>
      <c r="B3950" s="9">
        <v>7465</v>
      </c>
      <c r="C3950" s="10" t="s">
        <v>3991</v>
      </c>
      <c r="D3950" s="11" t="s">
        <v>1</v>
      </c>
      <c r="E3950" s="12">
        <v>3769</v>
      </c>
    </row>
    <row r="3951" spans="1:5" ht="15.75" hidden="1" x14ac:dyDescent="0.25">
      <c r="A3951" s="9" t="s">
        <v>3312</v>
      </c>
      <c r="B3951" s="9">
        <v>7466</v>
      </c>
      <c r="C3951" s="10" t="s">
        <v>3992</v>
      </c>
      <c r="D3951" s="11" t="s">
        <v>1</v>
      </c>
      <c r="E3951" s="12">
        <v>1974</v>
      </c>
    </row>
    <row r="3952" spans="1:5" ht="15.75" hidden="1" x14ac:dyDescent="0.25">
      <c r="A3952" s="9" t="s">
        <v>3312</v>
      </c>
      <c r="B3952" s="9">
        <v>7467</v>
      </c>
      <c r="C3952" s="10" t="s">
        <v>3993</v>
      </c>
      <c r="D3952" s="11" t="s">
        <v>1</v>
      </c>
      <c r="E3952" s="12">
        <v>2667</v>
      </c>
    </row>
    <row r="3953" spans="1:5" ht="15.75" hidden="1" x14ac:dyDescent="0.25">
      <c r="A3953" s="9" t="s">
        <v>3312</v>
      </c>
      <c r="B3953" s="9">
        <v>7468</v>
      </c>
      <c r="C3953" s="10" t="s">
        <v>3994</v>
      </c>
      <c r="D3953" s="11" t="s">
        <v>1</v>
      </c>
      <c r="E3953" s="12">
        <v>3868</v>
      </c>
    </row>
    <row r="3954" spans="1:5" ht="15.75" hidden="1" x14ac:dyDescent="0.25">
      <c r="A3954" s="9" t="s">
        <v>3312</v>
      </c>
      <c r="B3954" s="9">
        <v>7471</v>
      </c>
      <c r="C3954" s="10" t="s">
        <v>3995</v>
      </c>
      <c r="D3954" s="11" t="s">
        <v>22</v>
      </c>
      <c r="E3954" s="12">
        <v>48300</v>
      </c>
    </row>
    <row r="3955" spans="1:5" ht="30" hidden="1" x14ac:dyDescent="0.25">
      <c r="A3955" s="9" t="s">
        <v>3312</v>
      </c>
      <c r="B3955" s="9">
        <v>7472</v>
      </c>
      <c r="C3955" s="10" t="s">
        <v>3996</v>
      </c>
      <c r="D3955" s="11" t="s">
        <v>22</v>
      </c>
      <c r="E3955" s="12">
        <v>80920</v>
      </c>
    </row>
    <row r="3956" spans="1:5" ht="15.75" hidden="1" x14ac:dyDescent="0.25">
      <c r="A3956" s="9" t="s">
        <v>3312</v>
      </c>
      <c r="B3956" s="9">
        <v>7482</v>
      </c>
      <c r="C3956" s="10" t="s">
        <v>3997</v>
      </c>
      <c r="D3956" s="11" t="s">
        <v>22</v>
      </c>
      <c r="E3956" s="12">
        <v>96497</v>
      </c>
    </row>
    <row r="3957" spans="1:5" ht="45" hidden="1" x14ac:dyDescent="0.25">
      <c r="A3957" s="9" t="s">
        <v>3312</v>
      </c>
      <c r="B3957" s="9">
        <v>7485</v>
      </c>
      <c r="C3957" s="10" t="s">
        <v>3998</v>
      </c>
      <c r="D3957" s="11" t="s">
        <v>22</v>
      </c>
      <c r="E3957" s="12">
        <v>130900</v>
      </c>
    </row>
    <row r="3958" spans="1:5" ht="15.75" hidden="1" x14ac:dyDescent="0.25">
      <c r="A3958" s="9" t="s">
        <v>3312</v>
      </c>
      <c r="B3958" s="9">
        <v>7487</v>
      </c>
      <c r="C3958" s="10" t="s">
        <v>3999</v>
      </c>
      <c r="D3958" s="11" t="s">
        <v>22</v>
      </c>
      <c r="E3958" s="12">
        <v>144879</v>
      </c>
    </row>
    <row r="3959" spans="1:5" ht="45" hidden="1" x14ac:dyDescent="0.25">
      <c r="A3959" s="9" t="s">
        <v>3312</v>
      </c>
      <c r="B3959" s="9">
        <v>7488</v>
      </c>
      <c r="C3959" s="10" t="s">
        <v>4000</v>
      </c>
      <c r="D3959" s="11" t="s">
        <v>22</v>
      </c>
      <c r="E3959" s="12">
        <v>14280</v>
      </c>
    </row>
    <row r="3960" spans="1:5" ht="30" hidden="1" x14ac:dyDescent="0.25">
      <c r="A3960" s="9" t="s">
        <v>3312</v>
      </c>
      <c r="B3960" s="9">
        <v>7489</v>
      </c>
      <c r="C3960" s="10" t="s">
        <v>4001</v>
      </c>
      <c r="D3960" s="11" t="s">
        <v>22</v>
      </c>
      <c r="E3960" s="12">
        <v>29750</v>
      </c>
    </row>
    <row r="3961" spans="1:5" ht="30" hidden="1" x14ac:dyDescent="0.25">
      <c r="A3961" s="9" t="s">
        <v>3312</v>
      </c>
      <c r="B3961" s="9">
        <v>7490</v>
      </c>
      <c r="C3961" s="10" t="s">
        <v>4002</v>
      </c>
      <c r="D3961" s="11" t="s">
        <v>22</v>
      </c>
      <c r="E3961" s="12">
        <v>202300</v>
      </c>
    </row>
    <row r="3962" spans="1:5" ht="30" hidden="1" x14ac:dyDescent="0.25">
      <c r="A3962" s="9" t="s">
        <v>3312</v>
      </c>
      <c r="B3962" s="9">
        <v>7493</v>
      </c>
      <c r="C3962" s="10" t="s">
        <v>4003</v>
      </c>
      <c r="D3962" s="11" t="s">
        <v>22</v>
      </c>
      <c r="E3962" s="12">
        <v>38080</v>
      </c>
    </row>
    <row r="3963" spans="1:5" ht="45" hidden="1" x14ac:dyDescent="0.25">
      <c r="A3963" s="9" t="s">
        <v>3312</v>
      </c>
      <c r="B3963" s="9">
        <v>7494</v>
      </c>
      <c r="C3963" s="10" t="s">
        <v>4004</v>
      </c>
      <c r="D3963" s="11" t="s">
        <v>22</v>
      </c>
      <c r="E3963" s="12">
        <v>63070</v>
      </c>
    </row>
    <row r="3964" spans="1:5" ht="15.75" hidden="1" x14ac:dyDescent="0.25">
      <c r="A3964" s="9" t="s">
        <v>3312</v>
      </c>
      <c r="B3964" s="9">
        <v>7496</v>
      </c>
      <c r="C3964" s="10" t="s">
        <v>4005</v>
      </c>
      <c r="D3964" s="11" t="s">
        <v>22</v>
      </c>
      <c r="E3964" s="12">
        <v>73066</v>
      </c>
    </row>
    <row r="3965" spans="1:5" ht="30" hidden="1" x14ac:dyDescent="0.25">
      <c r="A3965" s="9" t="s">
        <v>3312</v>
      </c>
      <c r="B3965" s="9">
        <v>7497</v>
      </c>
      <c r="C3965" s="10" t="s">
        <v>4006</v>
      </c>
      <c r="D3965" s="11" t="s">
        <v>22</v>
      </c>
      <c r="E3965" s="12">
        <v>60571</v>
      </c>
    </row>
    <row r="3966" spans="1:5" ht="15.75" hidden="1" x14ac:dyDescent="0.25">
      <c r="A3966" s="9" t="s">
        <v>3312</v>
      </c>
      <c r="B3966" s="9">
        <v>7501</v>
      </c>
      <c r="C3966" s="10" t="s">
        <v>4007</v>
      </c>
      <c r="D3966" s="11" t="s">
        <v>22</v>
      </c>
      <c r="E3966" s="12">
        <v>238000</v>
      </c>
    </row>
    <row r="3967" spans="1:5" ht="15.75" hidden="1" x14ac:dyDescent="0.25">
      <c r="A3967" s="9" t="s">
        <v>3312</v>
      </c>
      <c r="B3967" s="9">
        <v>7502</v>
      </c>
      <c r="C3967" s="10" t="s">
        <v>4008</v>
      </c>
      <c r="D3967" s="11" t="s">
        <v>22</v>
      </c>
      <c r="E3967" s="12">
        <v>595000</v>
      </c>
    </row>
    <row r="3968" spans="1:5" ht="30" hidden="1" x14ac:dyDescent="0.25">
      <c r="A3968" s="9" t="s">
        <v>3312</v>
      </c>
      <c r="B3968" s="9">
        <v>7503</v>
      </c>
      <c r="C3968" s="10" t="s">
        <v>4009</v>
      </c>
      <c r="D3968" s="11" t="s">
        <v>22</v>
      </c>
      <c r="E3968" s="12">
        <v>771715</v>
      </c>
    </row>
    <row r="3969" spans="1:5" ht="30" hidden="1" x14ac:dyDescent="0.25">
      <c r="A3969" s="9" t="s">
        <v>3312</v>
      </c>
      <c r="B3969" s="9">
        <v>7511</v>
      </c>
      <c r="C3969" s="10" t="s">
        <v>4010</v>
      </c>
      <c r="D3969" s="11" t="s">
        <v>22</v>
      </c>
      <c r="E3969" s="12">
        <v>352121</v>
      </c>
    </row>
    <row r="3970" spans="1:5" ht="30" hidden="1" x14ac:dyDescent="0.25">
      <c r="A3970" s="9" t="s">
        <v>3312</v>
      </c>
      <c r="B3970" s="9">
        <v>7520</v>
      </c>
      <c r="C3970" s="10" t="s">
        <v>4011</v>
      </c>
      <c r="D3970" s="11" t="s">
        <v>22</v>
      </c>
      <c r="E3970" s="12">
        <v>121900</v>
      </c>
    </row>
    <row r="3971" spans="1:5" ht="15.75" hidden="1" x14ac:dyDescent="0.25">
      <c r="A3971" s="9" t="s">
        <v>3312</v>
      </c>
      <c r="B3971" s="9">
        <v>7523</v>
      </c>
      <c r="C3971" s="10" t="s">
        <v>4012</v>
      </c>
      <c r="D3971" s="11" t="s">
        <v>22</v>
      </c>
      <c r="E3971" s="12">
        <v>153000</v>
      </c>
    </row>
    <row r="3972" spans="1:5" ht="15.75" hidden="1" x14ac:dyDescent="0.25">
      <c r="A3972" s="9" t="s">
        <v>3312</v>
      </c>
      <c r="B3972" s="9">
        <v>7524</v>
      </c>
      <c r="C3972" s="10" t="s">
        <v>4013</v>
      </c>
      <c r="D3972" s="11" t="s">
        <v>22</v>
      </c>
      <c r="E3972" s="12">
        <v>143900</v>
      </c>
    </row>
    <row r="3973" spans="1:5" ht="30" hidden="1" x14ac:dyDescent="0.25">
      <c r="A3973" s="9" t="s">
        <v>3312</v>
      </c>
      <c r="B3973" s="9">
        <v>7530</v>
      </c>
      <c r="C3973" s="10" t="s">
        <v>4014</v>
      </c>
      <c r="D3973" s="11" t="s">
        <v>22</v>
      </c>
      <c r="E3973" s="12">
        <v>79790</v>
      </c>
    </row>
    <row r="3974" spans="1:5" ht="30" hidden="1" x14ac:dyDescent="0.25">
      <c r="A3974" s="9" t="s">
        <v>3312</v>
      </c>
      <c r="B3974" s="9">
        <v>7542</v>
      </c>
      <c r="C3974" s="10" t="s">
        <v>4015</v>
      </c>
      <c r="D3974" s="11" t="s">
        <v>22</v>
      </c>
      <c r="E3974" s="12">
        <v>4165</v>
      </c>
    </row>
    <row r="3975" spans="1:5" ht="15.75" hidden="1" x14ac:dyDescent="0.25">
      <c r="A3975" s="9" t="s">
        <v>3312</v>
      </c>
      <c r="B3975" s="9">
        <v>7544</v>
      </c>
      <c r="C3975" s="10" t="s">
        <v>4016</v>
      </c>
      <c r="D3975" s="11" t="s">
        <v>22</v>
      </c>
      <c r="E3975" s="12">
        <v>16303</v>
      </c>
    </row>
    <row r="3976" spans="1:5" ht="15.75" hidden="1" x14ac:dyDescent="0.25">
      <c r="A3976" s="9" t="s">
        <v>3312</v>
      </c>
      <c r="B3976" s="9">
        <v>7550</v>
      </c>
      <c r="C3976" s="10" t="s">
        <v>4017</v>
      </c>
      <c r="D3976" s="11" t="s">
        <v>22</v>
      </c>
      <c r="E3976" s="12">
        <v>127679</v>
      </c>
    </row>
    <row r="3977" spans="1:5" ht="30" hidden="1" x14ac:dyDescent="0.25">
      <c r="A3977" s="9" t="s">
        <v>3312</v>
      </c>
      <c r="B3977" s="9">
        <v>7551</v>
      </c>
      <c r="C3977" s="10" t="s">
        <v>4018</v>
      </c>
      <c r="D3977" s="11" t="s">
        <v>22</v>
      </c>
      <c r="E3977" s="12">
        <v>59000</v>
      </c>
    </row>
    <row r="3978" spans="1:5" ht="15.75" hidden="1" x14ac:dyDescent="0.25">
      <c r="A3978" s="9" t="s">
        <v>3312</v>
      </c>
      <c r="B3978" s="9">
        <v>7554</v>
      </c>
      <c r="C3978" s="10" t="s">
        <v>4019</v>
      </c>
      <c r="D3978" s="11" t="s">
        <v>22</v>
      </c>
      <c r="E3978" s="12">
        <v>27370</v>
      </c>
    </row>
    <row r="3979" spans="1:5" ht="15.75" hidden="1" x14ac:dyDescent="0.25">
      <c r="A3979" s="9" t="s">
        <v>3312</v>
      </c>
      <c r="B3979" s="9">
        <v>7555</v>
      </c>
      <c r="C3979" s="10" t="s">
        <v>4020</v>
      </c>
      <c r="D3979" s="11" t="s">
        <v>22</v>
      </c>
      <c r="E3979" s="12">
        <v>19798</v>
      </c>
    </row>
    <row r="3980" spans="1:5" ht="15.75" hidden="1" x14ac:dyDescent="0.25">
      <c r="A3980" s="9" t="s">
        <v>3312</v>
      </c>
      <c r="B3980" s="9">
        <v>7556</v>
      </c>
      <c r="C3980" s="10" t="s">
        <v>4021</v>
      </c>
      <c r="D3980" s="11" t="s">
        <v>1</v>
      </c>
      <c r="E3980" s="12">
        <v>1155</v>
      </c>
    </row>
    <row r="3981" spans="1:5" ht="15.75" hidden="1" x14ac:dyDescent="0.25">
      <c r="A3981" s="9" t="s">
        <v>3312</v>
      </c>
      <c r="B3981" s="9">
        <v>7557</v>
      </c>
      <c r="C3981" s="10" t="s">
        <v>4022</v>
      </c>
      <c r="D3981" s="11" t="s">
        <v>22</v>
      </c>
      <c r="E3981" s="12">
        <v>990</v>
      </c>
    </row>
    <row r="3982" spans="1:5" ht="15.75" hidden="1" x14ac:dyDescent="0.25">
      <c r="A3982" s="9" t="s">
        <v>3312</v>
      </c>
      <c r="B3982" s="9">
        <v>7558</v>
      </c>
      <c r="C3982" s="10" t="s">
        <v>4023</v>
      </c>
      <c r="D3982" s="11" t="s">
        <v>1181</v>
      </c>
      <c r="E3982" s="12">
        <v>452660</v>
      </c>
    </row>
    <row r="3983" spans="1:5" ht="15.75" hidden="1" x14ac:dyDescent="0.25">
      <c r="A3983" s="9" t="s">
        <v>3312</v>
      </c>
      <c r="B3983" s="9">
        <v>7559</v>
      </c>
      <c r="C3983" s="10" t="s">
        <v>4024</v>
      </c>
      <c r="D3983" s="11" t="s">
        <v>1</v>
      </c>
      <c r="E3983" s="12">
        <v>615</v>
      </c>
    </row>
    <row r="3984" spans="1:5" ht="15.75" hidden="1" x14ac:dyDescent="0.25">
      <c r="A3984" s="9" t="s">
        <v>3312</v>
      </c>
      <c r="B3984" s="9">
        <v>7560</v>
      </c>
      <c r="C3984" s="10" t="s">
        <v>4025</v>
      </c>
      <c r="D3984" s="11" t="s">
        <v>1</v>
      </c>
      <c r="E3984" s="12">
        <v>1309</v>
      </c>
    </row>
    <row r="3985" spans="1:5" ht="15.75" hidden="1" x14ac:dyDescent="0.25">
      <c r="A3985" s="9" t="s">
        <v>3312</v>
      </c>
      <c r="B3985" s="9">
        <v>7561</v>
      </c>
      <c r="C3985" s="10" t="s">
        <v>4026</v>
      </c>
      <c r="D3985" s="11" t="s">
        <v>1</v>
      </c>
      <c r="E3985" s="12">
        <v>1027</v>
      </c>
    </row>
    <row r="3986" spans="1:5" ht="15.75" hidden="1" x14ac:dyDescent="0.25">
      <c r="A3986" s="9" t="s">
        <v>3312</v>
      </c>
      <c r="B3986" s="9">
        <v>7562</v>
      </c>
      <c r="C3986" s="10" t="s">
        <v>4027</v>
      </c>
      <c r="D3986" s="11" t="s">
        <v>19</v>
      </c>
      <c r="E3986" s="12">
        <v>15225</v>
      </c>
    </row>
    <row r="3987" spans="1:5" ht="30" hidden="1" x14ac:dyDescent="0.25">
      <c r="A3987" s="9" t="s">
        <v>3312</v>
      </c>
      <c r="B3987" s="9">
        <v>7567</v>
      </c>
      <c r="C3987" s="10" t="s">
        <v>4028</v>
      </c>
      <c r="D3987" s="11" t="s">
        <v>22</v>
      </c>
      <c r="E3987" s="12">
        <v>53550</v>
      </c>
    </row>
    <row r="3988" spans="1:5" ht="15.75" hidden="1" x14ac:dyDescent="0.25">
      <c r="A3988" s="9" t="s">
        <v>3312</v>
      </c>
      <c r="B3988" s="9">
        <v>7568</v>
      </c>
      <c r="C3988" s="10" t="s">
        <v>4029</v>
      </c>
      <c r="D3988" s="11" t="s">
        <v>22</v>
      </c>
      <c r="E3988" s="12">
        <v>31900</v>
      </c>
    </row>
    <row r="3989" spans="1:5" ht="15.75" hidden="1" x14ac:dyDescent="0.25">
      <c r="A3989" s="9" t="s">
        <v>3312</v>
      </c>
      <c r="B3989" s="9">
        <v>7569</v>
      </c>
      <c r="C3989" s="10" t="s">
        <v>4030</v>
      </c>
      <c r="D3989" s="11" t="s">
        <v>22</v>
      </c>
      <c r="E3989" s="12">
        <v>49900</v>
      </c>
    </row>
    <row r="3990" spans="1:5" ht="15.75" hidden="1" x14ac:dyDescent="0.25">
      <c r="A3990" s="9" t="s">
        <v>3312</v>
      </c>
      <c r="B3990" s="9">
        <v>7570</v>
      </c>
      <c r="C3990" s="10" t="s">
        <v>4031</v>
      </c>
      <c r="D3990" s="11" t="s">
        <v>3324</v>
      </c>
      <c r="E3990" s="12">
        <v>250</v>
      </c>
    </row>
    <row r="3991" spans="1:5" ht="15.75" hidden="1" x14ac:dyDescent="0.25">
      <c r="A3991" s="9" t="s">
        <v>3312</v>
      </c>
      <c r="B3991" s="9">
        <v>7571</v>
      </c>
      <c r="C3991" s="10" t="s">
        <v>4032</v>
      </c>
      <c r="D3991" s="11" t="s">
        <v>22</v>
      </c>
      <c r="E3991" s="12">
        <v>77350</v>
      </c>
    </row>
    <row r="3992" spans="1:5" ht="15.75" hidden="1" x14ac:dyDescent="0.25">
      <c r="A3992" s="9" t="s">
        <v>3312</v>
      </c>
      <c r="B3992" s="9">
        <v>7575</v>
      </c>
      <c r="C3992" s="10" t="s">
        <v>4033</v>
      </c>
      <c r="D3992" s="11" t="s">
        <v>22</v>
      </c>
      <c r="E3992" s="12">
        <v>17990</v>
      </c>
    </row>
    <row r="3993" spans="1:5" ht="15.75" hidden="1" x14ac:dyDescent="0.25">
      <c r="A3993" s="9" t="s">
        <v>3312</v>
      </c>
      <c r="B3993" s="9">
        <v>7576</v>
      </c>
      <c r="C3993" s="10" t="s">
        <v>4034</v>
      </c>
      <c r="D3993" s="11" t="s">
        <v>22</v>
      </c>
      <c r="E3993" s="12">
        <v>612</v>
      </c>
    </row>
    <row r="3994" spans="1:5" ht="15.75" hidden="1" x14ac:dyDescent="0.25">
      <c r="A3994" s="9" t="s">
        <v>3312</v>
      </c>
      <c r="B3994" s="9">
        <v>7577</v>
      </c>
      <c r="C3994" s="10" t="s">
        <v>4035</v>
      </c>
      <c r="D3994" s="11" t="s">
        <v>22</v>
      </c>
      <c r="E3994" s="12">
        <v>5230</v>
      </c>
    </row>
    <row r="3995" spans="1:5" ht="15.75" hidden="1" x14ac:dyDescent="0.25">
      <c r="A3995" s="9" t="s">
        <v>3312</v>
      </c>
      <c r="B3995" s="9">
        <v>7578</v>
      </c>
      <c r="C3995" s="10" t="s">
        <v>4036</v>
      </c>
      <c r="D3995" s="11" t="s">
        <v>22</v>
      </c>
      <c r="E3995" s="12">
        <v>7200</v>
      </c>
    </row>
    <row r="3996" spans="1:5" ht="15.75" hidden="1" x14ac:dyDescent="0.25">
      <c r="A3996" s="9" t="s">
        <v>3312</v>
      </c>
      <c r="B3996" s="9">
        <v>7579</v>
      </c>
      <c r="C3996" s="10" t="s">
        <v>4037</v>
      </c>
      <c r="D3996" s="11" t="s">
        <v>22</v>
      </c>
      <c r="E3996" s="12">
        <v>432</v>
      </c>
    </row>
    <row r="3997" spans="1:5" ht="15.75" hidden="1" x14ac:dyDescent="0.25">
      <c r="A3997" s="9" t="s">
        <v>3312</v>
      </c>
      <c r="B3997" s="9">
        <v>7580</v>
      </c>
      <c r="C3997" s="10" t="s">
        <v>4038</v>
      </c>
      <c r="D3997" s="11" t="s">
        <v>22</v>
      </c>
      <c r="E3997" s="12">
        <v>14579</v>
      </c>
    </row>
    <row r="3998" spans="1:5" ht="15.75" hidden="1" x14ac:dyDescent="0.25">
      <c r="A3998" s="9" t="s">
        <v>3312</v>
      </c>
      <c r="B3998" s="9">
        <v>7582</v>
      </c>
      <c r="C3998" s="10" t="s">
        <v>4039</v>
      </c>
      <c r="D3998" s="11" t="s">
        <v>22</v>
      </c>
      <c r="E3998" s="12">
        <v>18000</v>
      </c>
    </row>
    <row r="3999" spans="1:5" ht="15.75" hidden="1" x14ac:dyDescent="0.25">
      <c r="A3999" s="9" t="s">
        <v>3312</v>
      </c>
      <c r="B3999" s="9">
        <v>7583</v>
      </c>
      <c r="C3999" s="10" t="s">
        <v>4040</v>
      </c>
      <c r="D3999" s="11" t="s">
        <v>22</v>
      </c>
      <c r="E3999" s="12">
        <v>13965</v>
      </c>
    </row>
    <row r="4000" spans="1:5" ht="15.75" hidden="1" x14ac:dyDescent="0.25">
      <c r="A4000" s="9" t="s">
        <v>3312</v>
      </c>
      <c r="B4000" s="9">
        <v>7585</v>
      </c>
      <c r="C4000" s="10" t="s">
        <v>4041</v>
      </c>
      <c r="D4000" s="11" t="s">
        <v>19</v>
      </c>
      <c r="E4000" s="12">
        <v>24500</v>
      </c>
    </row>
    <row r="4001" spans="1:5" ht="15.75" hidden="1" x14ac:dyDescent="0.25">
      <c r="A4001" s="9" t="s">
        <v>3312</v>
      </c>
      <c r="B4001" s="9">
        <v>7586</v>
      </c>
      <c r="C4001" s="10" t="s">
        <v>4042</v>
      </c>
      <c r="D4001" s="11" t="s">
        <v>22</v>
      </c>
      <c r="E4001" s="12">
        <v>1666</v>
      </c>
    </row>
    <row r="4002" spans="1:5" ht="15.75" hidden="1" x14ac:dyDescent="0.25">
      <c r="A4002" s="9" t="s">
        <v>3312</v>
      </c>
      <c r="B4002" s="9">
        <v>7587</v>
      </c>
      <c r="C4002" s="10" t="s">
        <v>4043</v>
      </c>
      <c r="D4002" s="11" t="s">
        <v>368</v>
      </c>
      <c r="E4002" s="12">
        <v>81920</v>
      </c>
    </row>
    <row r="4003" spans="1:5" ht="15.75" hidden="1" x14ac:dyDescent="0.25">
      <c r="A4003" s="9" t="s">
        <v>3312</v>
      </c>
      <c r="B4003" s="9">
        <v>7596</v>
      </c>
      <c r="C4003" s="10" t="s">
        <v>4044</v>
      </c>
      <c r="D4003" s="11" t="s">
        <v>3324</v>
      </c>
      <c r="E4003" s="12">
        <v>17850</v>
      </c>
    </row>
    <row r="4004" spans="1:5" ht="15.75" hidden="1" x14ac:dyDescent="0.25">
      <c r="A4004" s="9" t="s">
        <v>3312</v>
      </c>
      <c r="B4004" s="9">
        <v>7598</v>
      </c>
      <c r="C4004" s="10" t="s">
        <v>4045</v>
      </c>
      <c r="D4004" s="11" t="s">
        <v>0</v>
      </c>
      <c r="E4004" s="12">
        <v>45815</v>
      </c>
    </row>
    <row r="4005" spans="1:5" ht="30" hidden="1" x14ac:dyDescent="0.25">
      <c r="A4005" s="9" t="s">
        <v>3312</v>
      </c>
      <c r="B4005" s="9">
        <v>7603</v>
      </c>
      <c r="C4005" s="10" t="s">
        <v>4046</v>
      </c>
      <c r="D4005" s="11" t="s">
        <v>19</v>
      </c>
      <c r="E4005" s="12">
        <v>126634</v>
      </c>
    </row>
    <row r="4006" spans="1:5" ht="30" hidden="1" x14ac:dyDescent="0.25">
      <c r="A4006" s="9" t="s">
        <v>3312</v>
      </c>
      <c r="B4006" s="9">
        <v>7604</v>
      </c>
      <c r="C4006" s="10" t="s">
        <v>4047</v>
      </c>
      <c r="D4006" s="11" t="s">
        <v>19</v>
      </c>
      <c r="E4006" s="12">
        <v>200077</v>
      </c>
    </row>
    <row r="4007" spans="1:5" ht="30" hidden="1" x14ac:dyDescent="0.25">
      <c r="A4007" s="9" t="s">
        <v>3312</v>
      </c>
      <c r="B4007" s="9">
        <v>7606</v>
      </c>
      <c r="C4007" s="10" t="s">
        <v>4048</v>
      </c>
      <c r="D4007" s="11" t="s">
        <v>19</v>
      </c>
      <c r="E4007" s="12">
        <v>287919</v>
      </c>
    </row>
    <row r="4008" spans="1:5" ht="30" hidden="1" x14ac:dyDescent="0.25">
      <c r="A4008" s="9" t="s">
        <v>3312</v>
      </c>
      <c r="B4008" s="9">
        <v>7607</v>
      </c>
      <c r="C4008" s="10" t="s">
        <v>4049</v>
      </c>
      <c r="D4008" s="11" t="s">
        <v>19</v>
      </c>
      <c r="E4008" s="12">
        <v>397142</v>
      </c>
    </row>
    <row r="4009" spans="1:5" ht="30" hidden="1" x14ac:dyDescent="0.25">
      <c r="A4009" s="9" t="s">
        <v>3312</v>
      </c>
      <c r="B4009" s="9">
        <v>7608</v>
      </c>
      <c r="C4009" s="10" t="s">
        <v>4050</v>
      </c>
      <c r="D4009" s="11" t="s">
        <v>19</v>
      </c>
      <c r="E4009" s="12">
        <v>502537</v>
      </c>
    </row>
    <row r="4010" spans="1:5" ht="15.75" hidden="1" x14ac:dyDescent="0.25">
      <c r="A4010" s="9" t="s">
        <v>3312</v>
      </c>
      <c r="B4010" s="9">
        <v>7610</v>
      </c>
      <c r="C4010" s="10" t="s">
        <v>4051</v>
      </c>
      <c r="D4010" s="11" t="s">
        <v>1</v>
      </c>
      <c r="E4010" s="12">
        <v>6931</v>
      </c>
    </row>
    <row r="4011" spans="1:5" ht="15.75" hidden="1" x14ac:dyDescent="0.25">
      <c r="A4011" s="9" t="s">
        <v>3312</v>
      </c>
      <c r="B4011" s="9">
        <v>7611</v>
      </c>
      <c r="C4011" s="10" t="s">
        <v>4052</v>
      </c>
      <c r="D4011" s="11" t="s">
        <v>1</v>
      </c>
      <c r="E4011" s="12">
        <v>10729</v>
      </c>
    </row>
    <row r="4012" spans="1:5" ht="30" hidden="1" x14ac:dyDescent="0.25">
      <c r="A4012" s="9" t="s">
        <v>3312</v>
      </c>
      <c r="B4012" s="9">
        <v>7613</v>
      </c>
      <c r="C4012" s="10" t="s">
        <v>4053</v>
      </c>
      <c r="D4012" s="11" t="s">
        <v>19</v>
      </c>
      <c r="E4012" s="12">
        <v>609875</v>
      </c>
    </row>
    <row r="4013" spans="1:5" ht="30" hidden="1" x14ac:dyDescent="0.25">
      <c r="A4013" s="9" t="s">
        <v>3312</v>
      </c>
      <c r="B4013" s="9">
        <v>7614</v>
      </c>
      <c r="C4013" s="10" t="s">
        <v>4054</v>
      </c>
      <c r="D4013" s="11" t="s">
        <v>19</v>
      </c>
      <c r="E4013" s="12">
        <v>731850</v>
      </c>
    </row>
    <row r="4014" spans="1:5" ht="30" hidden="1" x14ac:dyDescent="0.25">
      <c r="A4014" s="9" t="s">
        <v>3312</v>
      </c>
      <c r="B4014" s="9">
        <v>7615</v>
      </c>
      <c r="C4014" s="10" t="s">
        <v>4055</v>
      </c>
      <c r="D4014" s="11" t="s">
        <v>19</v>
      </c>
      <c r="E4014" s="12">
        <v>878220</v>
      </c>
    </row>
    <row r="4015" spans="1:5" ht="30" hidden="1" x14ac:dyDescent="0.25">
      <c r="A4015" s="9" t="s">
        <v>3312</v>
      </c>
      <c r="B4015" s="9">
        <v>7616</v>
      </c>
      <c r="C4015" s="10" t="s">
        <v>4056</v>
      </c>
      <c r="D4015" s="11" t="s">
        <v>19</v>
      </c>
      <c r="E4015" s="12">
        <v>1024590</v>
      </c>
    </row>
    <row r="4016" spans="1:5" ht="30" hidden="1" x14ac:dyDescent="0.25">
      <c r="A4016" s="9" t="s">
        <v>3312</v>
      </c>
      <c r="B4016" s="9">
        <v>7617</v>
      </c>
      <c r="C4016" s="10" t="s">
        <v>4057</v>
      </c>
      <c r="D4016" s="11" t="s">
        <v>19</v>
      </c>
      <c r="E4016" s="12">
        <v>1175839</v>
      </c>
    </row>
    <row r="4017" spans="1:5" ht="30" hidden="1" x14ac:dyDescent="0.25">
      <c r="A4017" s="9" t="s">
        <v>3312</v>
      </c>
      <c r="B4017" s="9">
        <v>7618</v>
      </c>
      <c r="C4017" s="10" t="s">
        <v>4058</v>
      </c>
      <c r="D4017" s="11" t="s">
        <v>19</v>
      </c>
      <c r="E4017" s="12">
        <v>1356362</v>
      </c>
    </row>
    <row r="4018" spans="1:5" ht="30" hidden="1" x14ac:dyDescent="0.25">
      <c r="A4018" s="9" t="s">
        <v>3312</v>
      </c>
      <c r="B4018" s="9">
        <v>7619</v>
      </c>
      <c r="C4018" s="10" t="s">
        <v>4059</v>
      </c>
      <c r="D4018" s="11" t="s">
        <v>19</v>
      </c>
      <c r="E4018" s="12">
        <v>1522248</v>
      </c>
    </row>
    <row r="4019" spans="1:5" ht="30" hidden="1" x14ac:dyDescent="0.25">
      <c r="A4019" s="9" t="s">
        <v>3312</v>
      </c>
      <c r="B4019" s="9">
        <v>7620</v>
      </c>
      <c r="C4019" s="10" t="s">
        <v>4060</v>
      </c>
      <c r="D4019" s="11" t="s">
        <v>19</v>
      </c>
      <c r="E4019" s="12">
        <v>1727166</v>
      </c>
    </row>
    <row r="4020" spans="1:5" ht="30" hidden="1" x14ac:dyDescent="0.25">
      <c r="A4020" s="9" t="s">
        <v>3312</v>
      </c>
      <c r="B4020" s="9">
        <v>7621</v>
      </c>
      <c r="C4020" s="10" t="s">
        <v>4061</v>
      </c>
      <c r="D4020" s="11" t="s">
        <v>19</v>
      </c>
      <c r="E4020" s="12">
        <v>1951600</v>
      </c>
    </row>
    <row r="4021" spans="1:5" ht="30" hidden="1" x14ac:dyDescent="0.25">
      <c r="A4021" s="9" t="s">
        <v>3312</v>
      </c>
      <c r="B4021" s="9">
        <v>7622</v>
      </c>
      <c r="C4021" s="10" t="s">
        <v>4062</v>
      </c>
      <c r="D4021" s="11" t="s">
        <v>19</v>
      </c>
      <c r="E4021" s="12">
        <v>2171155</v>
      </c>
    </row>
    <row r="4022" spans="1:5" ht="15.75" hidden="1" x14ac:dyDescent="0.25">
      <c r="A4022" s="9" t="s">
        <v>3312</v>
      </c>
      <c r="B4022" s="9">
        <v>7626</v>
      </c>
      <c r="C4022" s="10" t="s">
        <v>4063</v>
      </c>
      <c r="D4022" s="11" t="s">
        <v>22</v>
      </c>
      <c r="E4022" s="12">
        <v>143625</v>
      </c>
    </row>
    <row r="4023" spans="1:5" ht="15.75" hidden="1" x14ac:dyDescent="0.25">
      <c r="A4023" s="9" t="s">
        <v>3312</v>
      </c>
      <c r="B4023" s="9">
        <v>7627</v>
      </c>
      <c r="C4023" s="10" t="s">
        <v>4064</v>
      </c>
      <c r="D4023" s="11" t="s">
        <v>22</v>
      </c>
      <c r="E4023" s="12">
        <v>180398</v>
      </c>
    </row>
    <row r="4024" spans="1:5" ht="15.75" hidden="1" x14ac:dyDescent="0.25">
      <c r="A4024" s="9" t="s">
        <v>3312</v>
      </c>
      <c r="B4024" s="9">
        <v>7628</v>
      </c>
      <c r="C4024" s="10" t="s">
        <v>4065</v>
      </c>
      <c r="D4024" s="11" t="s">
        <v>22</v>
      </c>
      <c r="E4024" s="12">
        <v>216172</v>
      </c>
    </row>
    <row r="4025" spans="1:5" ht="15.75" hidden="1" x14ac:dyDescent="0.25">
      <c r="A4025" s="9" t="s">
        <v>3312</v>
      </c>
      <c r="B4025" s="9">
        <v>7630</v>
      </c>
      <c r="C4025" s="10" t="s">
        <v>4066</v>
      </c>
      <c r="D4025" s="11" t="s">
        <v>22</v>
      </c>
      <c r="E4025" s="12">
        <v>297269</v>
      </c>
    </row>
    <row r="4026" spans="1:5" ht="15.75" hidden="1" x14ac:dyDescent="0.25">
      <c r="A4026" s="9" t="s">
        <v>3312</v>
      </c>
      <c r="B4026" s="9">
        <v>7631</v>
      </c>
      <c r="C4026" s="10" t="s">
        <v>4067</v>
      </c>
      <c r="D4026" s="11" t="s">
        <v>22</v>
      </c>
      <c r="E4026" s="12">
        <v>466108</v>
      </c>
    </row>
    <row r="4027" spans="1:5" ht="15.75" hidden="1" x14ac:dyDescent="0.25">
      <c r="A4027" s="9" t="s">
        <v>3312</v>
      </c>
      <c r="B4027" s="9">
        <v>7632</v>
      </c>
      <c r="C4027" s="10" t="s">
        <v>4068</v>
      </c>
      <c r="D4027" s="11" t="s">
        <v>22</v>
      </c>
      <c r="E4027" s="12">
        <v>627312</v>
      </c>
    </row>
    <row r="4028" spans="1:5" ht="15.75" hidden="1" x14ac:dyDescent="0.25">
      <c r="A4028" s="9" t="s">
        <v>3312</v>
      </c>
      <c r="B4028" s="9">
        <v>7633</v>
      </c>
      <c r="C4028" s="10" t="s">
        <v>4069</v>
      </c>
      <c r="D4028" s="11" t="s">
        <v>22</v>
      </c>
      <c r="E4028" s="12">
        <v>627463</v>
      </c>
    </row>
    <row r="4029" spans="1:5" ht="15.75" hidden="1" x14ac:dyDescent="0.25">
      <c r="A4029" s="9" t="s">
        <v>3312</v>
      </c>
      <c r="B4029" s="9">
        <v>7634</v>
      </c>
      <c r="C4029" s="10" t="s">
        <v>4070</v>
      </c>
      <c r="D4029" s="11" t="s">
        <v>22</v>
      </c>
      <c r="E4029" s="12">
        <v>710061</v>
      </c>
    </row>
    <row r="4030" spans="1:5" ht="15.75" hidden="1" x14ac:dyDescent="0.25">
      <c r="A4030" s="9" t="s">
        <v>3312</v>
      </c>
      <c r="B4030" s="9">
        <v>7635</v>
      </c>
      <c r="C4030" s="10" t="s">
        <v>4071</v>
      </c>
      <c r="D4030" s="11" t="s">
        <v>22</v>
      </c>
      <c r="E4030" s="12">
        <v>746570</v>
      </c>
    </row>
    <row r="4031" spans="1:5" ht="15.75" hidden="1" x14ac:dyDescent="0.25">
      <c r="A4031" s="9" t="s">
        <v>3312</v>
      </c>
      <c r="B4031" s="9">
        <v>7636</v>
      </c>
      <c r="C4031" s="10" t="s">
        <v>4072</v>
      </c>
      <c r="D4031" s="11" t="s">
        <v>22</v>
      </c>
      <c r="E4031" s="12">
        <v>803145</v>
      </c>
    </row>
    <row r="4032" spans="1:5" ht="15.75" hidden="1" x14ac:dyDescent="0.25">
      <c r="A4032" s="9" t="s">
        <v>3312</v>
      </c>
      <c r="B4032" s="9">
        <v>7637</v>
      </c>
      <c r="C4032" s="10" t="s">
        <v>4073</v>
      </c>
      <c r="D4032" s="11" t="s">
        <v>22</v>
      </c>
      <c r="E4032" s="12">
        <v>864953</v>
      </c>
    </row>
    <row r="4033" spans="1:5" ht="15.75" hidden="1" x14ac:dyDescent="0.25">
      <c r="A4033" s="9" t="s">
        <v>3312</v>
      </c>
      <c r="B4033" s="9">
        <v>7638</v>
      </c>
      <c r="C4033" s="10" t="s">
        <v>4074</v>
      </c>
      <c r="D4033" s="11" t="s">
        <v>22</v>
      </c>
      <c r="E4033" s="12">
        <v>961163</v>
      </c>
    </row>
    <row r="4034" spans="1:5" ht="15.75" hidden="1" x14ac:dyDescent="0.25">
      <c r="A4034" s="9" t="s">
        <v>3312</v>
      </c>
      <c r="B4034" s="9">
        <v>7639</v>
      </c>
      <c r="C4034" s="10" t="s">
        <v>4075</v>
      </c>
      <c r="D4034" s="11" t="s">
        <v>22</v>
      </c>
      <c r="E4034" s="12">
        <v>1014832</v>
      </c>
    </row>
    <row r="4035" spans="1:5" ht="15.75" hidden="1" x14ac:dyDescent="0.25">
      <c r="A4035" s="9" t="s">
        <v>3312</v>
      </c>
      <c r="B4035" s="9">
        <v>7640</v>
      </c>
      <c r="C4035" s="10" t="s">
        <v>4076</v>
      </c>
      <c r="D4035" s="11" t="s">
        <v>22</v>
      </c>
      <c r="E4035" s="12">
        <v>1068501</v>
      </c>
    </row>
    <row r="4036" spans="1:5" ht="15.75" hidden="1" x14ac:dyDescent="0.25">
      <c r="A4036" s="9" t="s">
        <v>3312</v>
      </c>
      <c r="B4036" s="9">
        <v>7641</v>
      </c>
      <c r="C4036" s="10" t="s">
        <v>4077</v>
      </c>
      <c r="D4036" s="11" t="s">
        <v>22</v>
      </c>
      <c r="E4036" s="12">
        <v>1195355</v>
      </c>
    </row>
    <row r="4037" spans="1:5" ht="15.75" hidden="1" x14ac:dyDescent="0.25">
      <c r="A4037" s="9" t="s">
        <v>3312</v>
      </c>
      <c r="B4037" s="9">
        <v>7642</v>
      </c>
      <c r="C4037" s="10" t="s">
        <v>4078</v>
      </c>
      <c r="D4037" s="11" t="s">
        <v>22</v>
      </c>
      <c r="E4037" s="12">
        <v>1249024</v>
      </c>
    </row>
    <row r="4038" spans="1:5" ht="15.75" hidden="1" x14ac:dyDescent="0.25">
      <c r="A4038" s="9" t="s">
        <v>3312</v>
      </c>
      <c r="B4038" s="9">
        <v>7643</v>
      </c>
      <c r="C4038" s="10" t="s">
        <v>4079</v>
      </c>
      <c r="D4038" s="11" t="s">
        <v>22</v>
      </c>
      <c r="E4038" s="12">
        <v>1419789</v>
      </c>
    </row>
    <row r="4039" spans="1:5" ht="15.75" hidden="1" x14ac:dyDescent="0.25">
      <c r="A4039" s="9" t="s">
        <v>3312</v>
      </c>
      <c r="B4039" s="9">
        <v>7644</v>
      </c>
      <c r="C4039" s="10" t="s">
        <v>4080</v>
      </c>
      <c r="D4039" s="11" t="s">
        <v>22</v>
      </c>
      <c r="E4039" s="12">
        <v>1583345</v>
      </c>
    </row>
    <row r="4040" spans="1:5" ht="30" hidden="1" x14ac:dyDescent="0.25">
      <c r="A4040" s="9" t="s">
        <v>3312</v>
      </c>
      <c r="B4040" s="9">
        <v>7645</v>
      </c>
      <c r="C4040" s="10" t="s">
        <v>4081</v>
      </c>
      <c r="D4040" s="11" t="s">
        <v>19</v>
      </c>
      <c r="E4040" s="12">
        <v>1636727</v>
      </c>
    </row>
    <row r="4041" spans="1:5" ht="30" hidden="1" x14ac:dyDescent="0.25">
      <c r="A4041" s="9" t="s">
        <v>3312</v>
      </c>
      <c r="B4041" s="9">
        <v>7646</v>
      </c>
      <c r="C4041" s="10" t="s">
        <v>4082</v>
      </c>
      <c r="D4041" s="11" t="s">
        <v>19</v>
      </c>
      <c r="E4041" s="12">
        <v>1978264</v>
      </c>
    </row>
    <row r="4042" spans="1:5" ht="15.75" hidden="1" x14ac:dyDescent="0.25">
      <c r="A4042" s="9" t="s">
        <v>3312</v>
      </c>
      <c r="B4042" s="9">
        <v>7647</v>
      </c>
      <c r="C4042" s="10" t="s">
        <v>4083</v>
      </c>
      <c r="D4042" s="11" t="s">
        <v>22</v>
      </c>
      <c r="E4042" s="12">
        <v>2034543</v>
      </c>
    </row>
    <row r="4043" spans="1:5" ht="30" hidden="1" x14ac:dyDescent="0.25">
      <c r="A4043" s="9" t="s">
        <v>3312</v>
      </c>
      <c r="B4043" s="9">
        <v>7648</v>
      </c>
      <c r="C4043" s="10" t="s">
        <v>4084</v>
      </c>
      <c r="D4043" s="11" t="s">
        <v>19</v>
      </c>
      <c r="E4043" s="12">
        <v>2755961</v>
      </c>
    </row>
    <row r="4044" spans="1:5" ht="15.75" hidden="1" x14ac:dyDescent="0.25">
      <c r="A4044" s="9" t="s">
        <v>3312</v>
      </c>
      <c r="B4044" s="9">
        <v>7650</v>
      </c>
      <c r="C4044" s="10" t="s">
        <v>4085</v>
      </c>
      <c r="D4044" s="11" t="s">
        <v>3357</v>
      </c>
      <c r="E4044" s="12">
        <v>140875</v>
      </c>
    </row>
    <row r="4045" spans="1:5" ht="15.75" hidden="1" x14ac:dyDescent="0.25">
      <c r="A4045" s="9" t="s">
        <v>3312</v>
      </c>
      <c r="B4045" s="9">
        <v>7651</v>
      </c>
      <c r="C4045" s="10" t="s">
        <v>4086</v>
      </c>
      <c r="D4045" s="11" t="s">
        <v>3357</v>
      </c>
      <c r="E4045" s="12">
        <v>100198</v>
      </c>
    </row>
    <row r="4046" spans="1:5" ht="15.75" hidden="1" x14ac:dyDescent="0.25">
      <c r="A4046" s="9" t="s">
        <v>3312</v>
      </c>
      <c r="B4046" s="9">
        <v>7652</v>
      </c>
      <c r="C4046" s="10" t="s">
        <v>4087</v>
      </c>
      <c r="D4046" s="11" t="s">
        <v>3357</v>
      </c>
      <c r="E4046" s="12">
        <v>216500</v>
      </c>
    </row>
    <row r="4047" spans="1:5" ht="15.75" hidden="1" x14ac:dyDescent="0.25">
      <c r="A4047" s="9" t="s">
        <v>3312</v>
      </c>
      <c r="B4047" s="9">
        <v>7653</v>
      </c>
      <c r="C4047" s="10" t="s">
        <v>4088</v>
      </c>
      <c r="D4047" s="11" t="s">
        <v>3357</v>
      </c>
      <c r="E4047" s="12">
        <v>220150</v>
      </c>
    </row>
    <row r="4048" spans="1:5" ht="15.75" hidden="1" x14ac:dyDescent="0.25">
      <c r="A4048" s="9" t="s">
        <v>3312</v>
      </c>
      <c r="B4048" s="9">
        <v>7654</v>
      </c>
      <c r="C4048" s="10" t="s">
        <v>4089</v>
      </c>
      <c r="D4048" s="11" t="s">
        <v>3357</v>
      </c>
      <c r="E4048" s="12">
        <v>42209</v>
      </c>
    </row>
    <row r="4049" spans="1:5" ht="15.75" hidden="1" x14ac:dyDescent="0.25">
      <c r="A4049" s="9" t="s">
        <v>3312</v>
      </c>
      <c r="B4049" s="9">
        <v>7655</v>
      </c>
      <c r="C4049" s="10" t="s">
        <v>4090</v>
      </c>
      <c r="D4049" s="11" t="s">
        <v>3357</v>
      </c>
      <c r="E4049" s="12">
        <v>61101</v>
      </c>
    </row>
    <row r="4050" spans="1:5" ht="15.75" hidden="1" x14ac:dyDescent="0.25">
      <c r="A4050" s="9" t="s">
        <v>3312</v>
      </c>
      <c r="B4050" s="9">
        <v>7656</v>
      </c>
      <c r="C4050" s="10" t="s">
        <v>4091</v>
      </c>
      <c r="D4050" s="11" t="s">
        <v>3357</v>
      </c>
      <c r="E4050" s="12">
        <v>131311</v>
      </c>
    </row>
    <row r="4051" spans="1:5" ht="15.75" hidden="1" x14ac:dyDescent="0.25">
      <c r="A4051" s="9" t="s">
        <v>3312</v>
      </c>
      <c r="B4051" s="9">
        <v>7657</v>
      </c>
      <c r="C4051" s="10" t="s">
        <v>4092</v>
      </c>
      <c r="D4051" s="11" t="s">
        <v>3357</v>
      </c>
      <c r="E4051" s="12">
        <v>122505</v>
      </c>
    </row>
    <row r="4052" spans="1:5" ht="30" hidden="1" x14ac:dyDescent="0.25">
      <c r="A4052" s="9" t="s">
        <v>3312</v>
      </c>
      <c r="B4052" s="9">
        <v>7658</v>
      </c>
      <c r="C4052" s="10" t="s">
        <v>4093</v>
      </c>
      <c r="D4052" s="11" t="s">
        <v>0</v>
      </c>
      <c r="E4052" s="12">
        <v>660450</v>
      </c>
    </row>
    <row r="4053" spans="1:5" ht="15.75" hidden="1" x14ac:dyDescent="0.25">
      <c r="A4053" s="9" t="s">
        <v>3312</v>
      </c>
      <c r="B4053" s="9">
        <v>7664</v>
      </c>
      <c r="C4053" s="10" t="s">
        <v>4094</v>
      </c>
      <c r="D4053" s="11" t="s">
        <v>22</v>
      </c>
      <c r="E4053" s="12">
        <v>931770</v>
      </c>
    </row>
    <row r="4054" spans="1:5" ht="15.75" hidden="1" x14ac:dyDescent="0.25">
      <c r="A4054" s="9" t="s">
        <v>3312</v>
      </c>
      <c r="B4054" s="9">
        <v>7680</v>
      </c>
      <c r="C4054" s="10" t="s">
        <v>4095</v>
      </c>
      <c r="D4054" s="11" t="s">
        <v>3357</v>
      </c>
      <c r="E4054" s="12">
        <v>42900</v>
      </c>
    </row>
    <row r="4055" spans="1:5" ht="15.75" hidden="1" x14ac:dyDescent="0.25">
      <c r="A4055" s="9" t="s">
        <v>3312</v>
      </c>
      <c r="B4055" s="9">
        <v>7686</v>
      </c>
      <c r="C4055" s="10" t="s">
        <v>4096</v>
      </c>
      <c r="D4055" s="11" t="s">
        <v>0</v>
      </c>
      <c r="E4055" s="12">
        <v>65450</v>
      </c>
    </row>
    <row r="4056" spans="1:5" ht="15.75" hidden="1" x14ac:dyDescent="0.25">
      <c r="A4056" s="9" t="s">
        <v>3312</v>
      </c>
      <c r="B4056" s="9">
        <v>7687</v>
      </c>
      <c r="C4056" s="10" t="s">
        <v>4097</v>
      </c>
      <c r="D4056" s="11" t="s">
        <v>0</v>
      </c>
      <c r="E4056" s="12">
        <v>74000</v>
      </c>
    </row>
    <row r="4057" spans="1:5" ht="15.75" hidden="1" x14ac:dyDescent="0.25">
      <c r="A4057" s="9" t="s">
        <v>3312</v>
      </c>
      <c r="B4057" s="9">
        <v>7688</v>
      </c>
      <c r="C4057" s="10" t="s">
        <v>4098</v>
      </c>
      <c r="D4057" s="11" t="s">
        <v>0</v>
      </c>
      <c r="E4057" s="12">
        <v>65450</v>
      </c>
    </row>
    <row r="4058" spans="1:5" ht="15.75" hidden="1" x14ac:dyDescent="0.25">
      <c r="A4058" s="9" t="s">
        <v>3312</v>
      </c>
      <c r="B4058" s="9">
        <v>7689</v>
      </c>
      <c r="C4058" s="10" t="s">
        <v>4099</v>
      </c>
      <c r="D4058" s="11" t="s">
        <v>0</v>
      </c>
      <c r="E4058" s="12">
        <v>59500</v>
      </c>
    </row>
    <row r="4059" spans="1:5" ht="15.75" hidden="1" x14ac:dyDescent="0.25">
      <c r="A4059" s="9" t="s">
        <v>3312</v>
      </c>
      <c r="B4059" s="9">
        <v>7690</v>
      </c>
      <c r="C4059" s="10" t="s">
        <v>4100</v>
      </c>
      <c r="D4059" s="11" t="s">
        <v>0</v>
      </c>
      <c r="E4059" s="12">
        <v>59500</v>
      </c>
    </row>
    <row r="4060" spans="1:5" ht="15.75" hidden="1" x14ac:dyDescent="0.25">
      <c r="A4060" s="9" t="s">
        <v>3312</v>
      </c>
      <c r="B4060" s="9">
        <v>7691</v>
      </c>
      <c r="C4060" s="10" t="s">
        <v>4101</v>
      </c>
      <c r="D4060" s="11" t="s">
        <v>0</v>
      </c>
      <c r="E4060" s="12">
        <v>59500</v>
      </c>
    </row>
    <row r="4061" spans="1:5" ht="15.75" hidden="1" x14ac:dyDescent="0.25">
      <c r="A4061" s="9" t="s">
        <v>3312</v>
      </c>
      <c r="B4061" s="9">
        <v>7692</v>
      </c>
      <c r="C4061" s="10" t="s">
        <v>4102</v>
      </c>
      <c r="D4061" s="11" t="s">
        <v>0</v>
      </c>
      <c r="E4061" s="12">
        <v>63070</v>
      </c>
    </row>
    <row r="4062" spans="1:5" ht="15.75" hidden="1" x14ac:dyDescent="0.25">
      <c r="A4062" s="9" t="s">
        <v>3312</v>
      </c>
      <c r="B4062" s="9">
        <v>7695</v>
      </c>
      <c r="C4062" s="10" t="s">
        <v>4103</v>
      </c>
      <c r="D4062" s="11" t="s">
        <v>3</v>
      </c>
      <c r="E4062" s="12">
        <v>1238</v>
      </c>
    </row>
    <row r="4063" spans="1:5" ht="15.75" hidden="1" x14ac:dyDescent="0.25">
      <c r="A4063" s="9" t="s">
        <v>3312</v>
      </c>
      <c r="B4063" s="9">
        <v>7696</v>
      </c>
      <c r="C4063" s="10" t="s">
        <v>4104</v>
      </c>
      <c r="D4063" s="11" t="s">
        <v>3</v>
      </c>
      <c r="E4063" s="12">
        <v>1612</v>
      </c>
    </row>
    <row r="4064" spans="1:5" ht="15.75" hidden="1" x14ac:dyDescent="0.25">
      <c r="A4064" s="9" t="s">
        <v>3312</v>
      </c>
      <c r="B4064" s="9">
        <v>7697</v>
      </c>
      <c r="C4064" s="10" t="s">
        <v>4105</v>
      </c>
      <c r="D4064" s="11" t="s">
        <v>3</v>
      </c>
      <c r="E4064" s="12">
        <v>5345</v>
      </c>
    </row>
    <row r="4065" spans="1:5" ht="15.75" hidden="1" x14ac:dyDescent="0.25">
      <c r="A4065" s="9" t="s">
        <v>3312</v>
      </c>
      <c r="B4065" s="9">
        <v>7698</v>
      </c>
      <c r="C4065" s="10" t="s">
        <v>4106</v>
      </c>
      <c r="D4065" s="11" t="s">
        <v>3</v>
      </c>
      <c r="E4065" s="12">
        <v>1949</v>
      </c>
    </row>
    <row r="4066" spans="1:5" ht="15.75" hidden="1" x14ac:dyDescent="0.25">
      <c r="A4066" s="9" t="s">
        <v>3312</v>
      </c>
      <c r="B4066" s="9">
        <v>7699</v>
      </c>
      <c r="C4066" s="10" t="s">
        <v>4107</v>
      </c>
      <c r="D4066" s="11" t="s">
        <v>22</v>
      </c>
      <c r="E4066" s="12">
        <v>6550</v>
      </c>
    </row>
    <row r="4067" spans="1:5" ht="15.75" hidden="1" x14ac:dyDescent="0.25">
      <c r="A4067" s="9" t="s">
        <v>3312</v>
      </c>
      <c r="B4067" s="9">
        <v>7700</v>
      </c>
      <c r="C4067" s="10" t="s">
        <v>4108</v>
      </c>
      <c r="D4067" s="11" t="s">
        <v>22</v>
      </c>
      <c r="E4067" s="12">
        <v>6900</v>
      </c>
    </row>
    <row r="4068" spans="1:5" ht="15.75" hidden="1" x14ac:dyDescent="0.25">
      <c r="A4068" s="9" t="s">
        <v>3312</v>
      </c>
      <c r="B4068" s="9">
        <v>7701</v>
      </c>
      <c r="C4068" s="10" t="s">
        <v>4109</v>
      </c>
      <c r="D4068" s="11" t="s">
        <v>3</v>
      </c>
      <c r="E4068" s="12">
        <v>2083</v>
      </c>
    </row>
    <row r="4069" spans="1:5" ht="45" hidden="1" x14ac:dyDescent="0.25">
      <c r="A4069" s="9" t="s">
        <v>3312</v>
      </c>
      <c r="B4069" s="9">
        <v>7702</v>
      </c>
      <c r="C4069" s="10" t="s">
        <v>4110</v>
      </c>
      <c r="D4069" s="11" t="s">
        <v>1</v>
      </c>
      <c r="E4069" s="12">
        <v>389546</v>
      </c>
    </row>
    <row r="4070" spans="1:5" ht="15.75" hidden="1" x14ac:dyDescent="0.25">
      <c r="A4070" s="9" t="s">
        <v>3312</v>
      </c>
      <c r="B4070" s="9">
        <v>7707</v>
      </c>
      <c r="C4070" s="10" t="s">
        <v>4111</v>
      </c>
      <c r="D4070" s="11" t="s">
        <v>3324</v>
      </c>
      <c r="E4070" s="12">
        <v>31900</v>
      </c>
    </row>
    <row r="4071" spans="1:5" ht="15.75" hidden="1" x14ac:dyDescent="0.25">
      <c r="A4071" s="9" t="s">
        <v>3312</v>
      </c>
      <c r="B4071" s="9">
        <v>7710</v>
      </c>
      <c r="C4071" s="10" t="s">
        <v>4112</v>
      </c>
      <c r="D4071" s="11" t="s">
        <v>22</v>
      </c>
      <c r="E4071" s="12">
        <v>27775</v>
      </c>
    </row>
    <row r="4072" spans="1:5" ht="15.75" hidden="1" x14ac:dyDescent="0.25">
      <c r="A4072" s="9" t="s">
        <v>3312</v>
      </c>
      <c r="B4072" s="9">
        <v>7713</v>
      </c>
      <c r="C4072" s="10" t="s">
        <v>4113</v>
      </c>
      <c r="D4072" s="11" t="s">
        <v>22</v>
      </c>
      <c r="E4072" s="12">
        <v>7245</v>
      </c>
    </row>
    <row r="4073" spans="1:5" ht="15.75" hidden="1" x14ac:dyDescent="0.25">
      <c r="A4073" s="9" t="s">
        <v>3312</v>
      </c>
      <c r="B4073" s="9">
        <v>7714</v>
      </c>
      <c r="C4073" s="10" t="s">
        <v>4114</v>
      </c>
      <c r="D4073" s="11" t="s">
        <v>1</v>
      </c>
      <c r="E4073" s="12">
        <v>148750</v>
      </c>
    </row>
    <row r="4074" spans="1:5" ht="30" hidden="1" x14ac:dyDescent="0.25">
      <c r="A4074" s="9" t="s">
        <v>3312</v>
      </c>
      <c r="B4074" s="9">
        <v>7715</v>
      </c>
      <c r="C4074" s="10" t="s">
        <v>4115</v>
      </c>
      <c r="D4074" s="11" t="s">
        <v>1</v>
      </c>
      <c r="E4074" s="12">
        <v>162688</v>
      </c>
    </row>
    <row r="4075" spans="1:5" ht="15.75" hidden="1" x14ac:dyDescent="0.25">
      <c r="A4075" s="9" t="s">
        <v>3312</v>
      </c>
      <c r="B4075" s="9">
        <v>7717</v>
      </c>
      <c r="C4075" s="10" t="s">
        <v>4116</v>
      </c>
      <c r="D4075" s="11" t="s">
        <v>22</v>
      </c>
      <c r="E4075" s="12">
        <v>55000</v>
      </c>
    </row>
    <row r="4076" spans="1:5" ht="15.75" hidden="1" x14ac:dyDescent="0.25">
      <c r="A4076" s="9" t="s">
        <v>3312</v>
      </c>
      <c r="B4076" s="9">
        <v>7718</v>
      </c>
      <c r="C4076" s="10" t="s">
        <v>4117</v>
      </c>
      <c r="D4076" s="11" t="s">
        <v>22</v>
      </c>
      <c r="E4076" s="12">
        <v>150000</v>
      </c>
    </row>
    <row r="4077" spans="1:5" ht="15.75" hidden="1" x14ac:dyDescent="0.25">
      <c r="A4077" s="9" t="s">
        <v>3312</v>
      </c>
      <c r="B4077" s="9">
        <v>7720</v>
      </c>
      <c r="C4077" s="10" t="s">
        <v>4118</v>
      </c>
      <c r="D4077" s="11" t="s">
        <v>22</v>
      </c>
      <c r="E4077" s="12">
        <v>128000</v>
      </c>
    </row>
    <row r="4078" spans="1:5" ht="15.75" hidden="1" x14ac:dyDescent="0.25">
      <c r="A4078" s="9" t="s">
        <v>3312</v>
      </c>
      <c r="B4078" s="9">
        <v>7722</v>
      </c>
      <c r="C4078" s="10" t="s">
        <v>4119</v>
      </c>
      <c r="D4078" s="11" t="s">
        <v>19</v>
      </c>
      <c r="E4078" s="12">
        <v>10472</v>
      </c>
    </row>
    <row r="4079" spans="1:5" ht="30" hidden="1" x14ac:dyDescent="0.25">
      <c r="A4079" s="9" t="s">
        <v>3312</v>
      </c>
      <c r="B4079" s="9">
        <v>7723</v>
      </c>
      <c r="C4079" s="10" t="s">
        <v>4120</v>
      </c>
      <c r="D4079" s="11" t="s">
        <v>22</v>
      </c>
      <c r="E4079" s="12">
        <v>1000000</v>
      </c>
    </row>
    <row r="4080" spans="1:5" ht="30" hidden="1" x14ac:dyDescent="0.25">
      <c r="A4080" s="9" t="s">
        <v>3312</v>
      </c>
      <c r="B4080" s="9">
        <v>7724</v>
      </c>
      <c r="C4080" s="10" t="s">
        <v>4121</v>
      </c>
      <c r="D4080" s="11" t="s">
        <v>22</v>
      </c>
      <c r="E4080" s="12">
        <v>1500000</v>
      </c>
    </row>
    <row r="4081" spans="1:5" ht="30" hidden="1" x14ac:dyDescent="0.25">
      <c r="A4081" s="9" t="s">
        <v>3312</v>
      </c>
      <c r="B4081" s="9">
        <v>7725</v>
      </c>
      <c r="C4081" s="10" t="s">
        <v>4122</v>
      </c>
      <c r="D4081" s="11" t="s">
        <v>22</v>
      </c>
      <c r="E4081" s="12">
        <v>2000000</v>
      </c>
    </row>
    <row r="4082" spans="1:5" ht="15.75" hidden="1" x14ac:dyDescent="0.25">
      <c r="A4082" s="9" t="s">
        <v>3312</v>
      </c>
      <c r="B4082" s="9">
        <v>7727</v>
      </c>
      <c r="C4082" s="10" t="s">
        <v>4123</v>
      </c>
      <c r="D4082" s="11" t="s">
        <v>19</v>
      </c>
      <c r="E4082" s="12">
        <v>64647</v>
      </c>
    </row>
    <row r="4083" spans="1:5" ht="15.75" hidden="1" x14ac:dyDescent="0.25">
      <c r="A4083" s="9" t="s">
        <v>3312</v>
      </c>
      <c r="B4083" s="9">
        <v>7728</v>
      </c>
      <c r="C4083" s="10" t="s">
        <v>4124</v>
      </c>
      <c r="D4083" s="11" t="s">
        <v>19</v>
      </c>
      <c r="E4083" s="12">
        <v>102108</v>
      </c>
    </row>
    <row r="4084" spans="1:5" ht="15.75" hidden="1" x14ac:dyDescent="0.25">
      <c r="A4084" s="9" t="s">
        <v>3312</v>
      </c>
      <c r="B4084" s="9">
        <v>7729</v>
      </c>
      <c r="C4084" s="10" t="s">
        <v>4125</v>
      </c>
      <c r="D4084" s="11" t="s">
        <v>19</v>
      </c>
      <c r="E4084" s="12">
        <v>176663</v>
      </c>
    </row>
    <row r="4085" spans="1:5" ht="15.75" hidden="1" x14ac:dyDescent="0.25">
      <c r="A4085" s="9" t="s">
        <v>3312</v>
      </c>
      <c r="B4085" s="9">
        <v>7730</v>
      </c>
      <c r="C4085" s="10" t="s">
        <v>4126</v>
      </c>
      <c r="D4085" s="11" t="s">
        <v>19</v>
      </c>
      <c r="E4085" s="12">
        <v>249783</v>
      </c>
    </row>
    <row r="4086" spans="1:5" ht="15.75" hidden="1" x14ac:dyDescent="0.25">
      <c r="A4086" s="9" t="s">
        <v>3312</v>
      </c>
      <c r="B4086" s="9">
        <v>7733</v>
      </c>
      <c r="C4086" s="10" t="s">
        <v>4127</v>
      </c>
      <c r="D4086" s="11" t="s">
        <v>368</v>
      </c>
      <c r="E4086" s="12">
        <v>31</v>
      </c>
    </row>
    <row r="4087" spans="1:5" ht="15.75" hidden="1" x14ac:dyDescent="0.25">
      <c r="A4087" s="9" t="s">
        <v>3312</v>
      </c>
      <c r="B4087" s="9">
        <v>7737</v>
      </c>
      <c r="C4087" s="10" t="s">
        <v>4128</v>
      </c>
      <c r="D4087" s="11" t="s">
        <v>22</v>
      </c>
      <c r="E4087" s="12">
        <v>83300</v>
      </c>
    </row>
    <row r="4088" spans="1:5" ht="45" hidden="1" x14ac:dyDescent="0.25">
      <c r="A4088" s="9" t="s">
        <v>3312</v>
      </c>
      <c r="B4088" s="9">
        <v>7738</v>
      </c>
      <c r="C4088" s="10" t="s">
        <v>4129</v>
      </c>
      <c r="D4088" s="11" t="s">
        <v>22</v>
      </c>
      <c r="E4088" s="12">
        <v>109363</v>
      </c>
    </row>
    <row r="4089" spans="1:5" ht="15.75" hidden="1" x14ac:dyDescent="0.25">
      <c r="A4089" s="9" t="s">
        <v>3312</v>
      </c>
      <c r="B4089" s="9">
        <v>7743</v>
      </c>
      <c r="C4089" s="10" t="s">
        <v>4130</v>
      </c>
      <c r="D4089" s="11" t="s">
        <v>22</v>
      </c>
      <c r="E4089" s="12">
        <v>57970</v>
      </c>
    </row>
    <row r="4090" spans="1:5" ht="30" hidden="1" x14ac:dyDescent="0.25">
      <c r="A4090" s="9" t="s">
        <v>3312</v>
      </c>
      <c r="B4090" s="9">
        <v>7744</v>
      </c>
      <c r="C4090" s="10" t="s">
        <v>4131</v>
      </c>
      <c r="D4090" s="11" t="s">
        <v>22</v>
      </c>
      <c r="E4090" s="12">
        <v>95200</v>
      </c>
    </row>
    <row r="4091" spans="1:5" ht="30" hidden="1" x14ac:dyDescent="0.25">
      <c r="A4091" s="9" t="s">
        <v>3312</v>
      </c>
      <c r="B4091" s="9">
        <v>7750</v>
      </c>
      <c r="C4091" s="10" t="s">
        <v>4132</v>
      </c>
      <c r="D4091" s="11" t="s">
        <v>22</v>
      </c>
      <c r="E4091" s="12">
        <v>67830</v>
      </c>
    </row>
    <row r="4092" spans="1:5" ht="15.75" hidden="1" x14ac:dyDescent="0.25">
      <c r="A4092" s="9" t="s">
        <v>3312</v>
      </c>
      <c r="B4092" s="9">
        <v>7752</v>
      </c>
      <c r="C4092" s="10" t="s">
        <v>4133</v>
      </c>
      <c r="D4092" s="11" t="s">
        <v>22</v>
      </c>
      <c r="E4092" s="12">
        <v>85279</v>
      </c>
    </row>
    <row r="4093" spans="1:5" ht="15.75" hidden="1" x14ac:dyDescent="0.25">
      <c r="A4093" s="9" t="s">
        <v>3312</v>
      </c>
      <c r="B4093" s="9">
        <v>7754</v>
      </c>
      <c r="C4093" s="10" t="s">
        <v>4134</v>
      </c>
      <c r="D4093" s="11" t="s">
        <v>22</v>
      </c>
      <c r="E4093" s="12">
        <v>109887</v>
      </c>
    </row>
    <row r="4094" spans="1:5" ht="45" hidden="1" x14ac:dyDescent="0.25">
      <c r="A4094" s="9" t="s">
        <v>3312</v>
      </c>
      <c r="B4094" s="9">
        <v>7755</v>
      </c>
      <c r="C4094" s="10" t="s">
        <v>4135</v>
      </c>
      <c r="D4094" s="11" t="s">
        <v>22</v>
      </c>
      <c r="E4094" s="12">
        <v>773500</v>
      </c>
    </row>
    <row r="4095" spans="1:5" ht="30" hidden="1" x14ac:dyDescent="0.25">
      <c r="A4095" s="9" t="s">
        <v>3312</v>
      </c>
      <c r="B4095" s="9">
        <v>7758</v>
      </c>
      <c r="C4095" s="10" t="s">
        <v>4136</v>
      </c>
      <c r="D4095" s="11" t="s">
        <v>22</v>
      </c>
      <c r="E4095" s="12">
        <v>1255679</v>
      </c>
    </row>
    <row r="4096" spans="1:5" ht="30" hidden="1" x14ac:dyDescent="0.25">
      <c r="A4096" s="9" t="s">
        <v>3312</v>
      </c>
      <c r="B4096" s="9">
        <v>7762</v>
      </c>
      <c r="C4096" s="10" t="s">
        <v>4137</v>
      </c>
      <c r="D4096" s="11" t="s">
        <v>22</v>
      </c>
      <c r="E4096" s="12">
        <v>200447</v>
      </c>
    </row>
    <row r="4097" spans="1:5" ht="30" hidden="1" x14ac:dyDescent="0.25">
      <c r="A4097" s="9" t="s">
        <v>3312</v>
      </c>
      <c r="B4097" s="9">
        <v>7766</v>
      </c>
      <c r="C4097" s="10" t="s">
        <v>4138</v>
      </c>
      <c r="D4097" s="11" t="s">
        <v>22</v>
      </c>
      <c r="E4097" s="12">
        <v>101000</v>
      </c>
    </row>
    <row r="4098" spans="1:5" ht="15.75" hidden="1" x14ac:dyDescent="0.25">
      <c r="A4098" s="9" t="s">
        <v>3312</v>
      </c>
      <c r="B4098" s="9">
        <v>7767</v>
      </c>
      <c r="C4098" s="10" t="s">
        <v>4139</v>
      </c>
      <c r="D4098" s="11" t="s">
        <v>3324</v>
      </c>
      <c r="E4098" s="12">
        <v>595</v>
      </c>
    </row>
    <row r="4099" spans="1:5" ht="15.75" hidden="1" x14ac:dyDescent="0.25">
      <c r="A4099" s="9" t="s">
        <v>3312</v>
      </c>
      <c r="B4099" s="9">
        <v>7769</v>
      </c>
      <c r="C4099" s="10" t="s">
        <v>4140</v>
      </c>
      <c r="D4099" s="11" t="s">
        <v>3324</v>
      </c>
      <c r="E4099" s="12">
        <v>357</v>
      </c>
    </row>
    <row r="4100" spans="1:5" ht="15.75" hidden="1" x14ac:dyDescent="0.25">
      <c r="A4100" s="9" t="s">
        <v>3312</v>
      </c>
      <c r="B4100" s="9">
        <v>7770</v>
      </c>
      <c r="C4100" s="10" t="s">
        <v>4141</v>
      </c>
      <c r="D4100" s="11" t="s">
        <v>22</v>
      </c>
      <c r="E4100" s="12">
        <v>1247899</v>
      </c>
    </row>
    <row r="4101" spans="1:5" ht="15.75" hidden="1" x14ac:dyDescent="0.25">
      <c r="A4101" s="9" t="s">
        <v>3312</v>
      </c>
      <c r="B4101" s="9">
        <v>7772</v>
      </c>
      <c r="C4101" s="10" t="s">
        <v>4142</v>
      </c>
      <c r="D4101" s="11" t="s">
        <v>22</v>
      </c>
      <c r="E4101" s="12">
        <v>38080</v>
      </c>
    </row>
    <row r="4102" spans="1:5" ht="15.75" hidden="1" x14ac:dyDescent="0.25">
      <c r="A4102" s="9" t="s">
        <v>3312</v>
      </c>
      <c r="B4102" s="9">
        <v>7773</v>
      </c>
      <c r="C4102" s="10" t="s">
        <v>4143</v>
      </c>
      <c r="D4102" s="11" t="s">
        <v>22</v>
      </c>
      <c r="E4102" s="12">
        <v>38080</v>
      </c>
    </row>
    <row r="4103" spans="1:5" ht="15.75" hidden="1" x14ac:dyDescent="0.25">
      <c r="A4103" s="9" t="s">
        <v>3312</v>
      </c>
      <c r="B4103" s="9">
        <v>7774</v>
      </c>
      <c r="C4103" s="10" t="s">
        <v>4144</v>
      </c>
      <c r="D4103" s="11" t="s">
        <v>22</v>
      </c>
      <c r="E4103" s="12">
        <v>21171</v>
      </c>
    </row>
    <row r="4104" spans="1:5" ht="15.75" hidden="1" x14ac:dyDescent="0.25">
      <c r="A4104" s="9" t="s">
        <v>3312</v>
      </c>
      <c r="B4104" s="9">
        <v>7775</v>
      </c>
      <c r="C4104" s="10" t="s">
        <v>4145</v>
      </c>
      <c r="D4104" s="11" t="s">
        <v>22</v>
      </c>
      <c r="E4104" s="12">
        <v>41650</v>
      </c>
    </row>
    <row r="4105" spans="1:5" ht="15.75" hidden="1" x14ac:dyDescent="0.25">
      <c r="A4105" s="9" t="s">
        <v>3312</v>
      </c>
      <c r="B4105" s="9">
        <v>7776</v>
      </c>
      <c r="C4105" s="10" t="s">
        <v>4146</v>
      </c>
      <c r="D4105" s="11" t="s">
        <v>22</v>
      </c>
      <c r="E4105" s="12">
        <v>23800</v>
      </c>
    </row>
    <row r="4106" spans="1:5" ht="15.75" hidden="1" x14ac:dyDescent="0.25">
      <c r="A4106" s="9" t="s">
        <v>3312</v>
      </c>
      <c r="B4106" s="9">
        <v>7777</v>
      </c>
      <c r="C4106" s="10" t="s">
        <v>4147</v>
      </c>
      <c r="D4106" s="11" t="s">
        <v>22</v>
      </c>
      <c r="E4106" s="12">
        <v>46500</v>
      </c>
    </row>
    <row r="4107" spans="1:5" ht="15.75" hidden="1" x14ac:dyDescent="0.25">
      <c r="A4107" s="9" t="s">
        <v>3312</v>
      </c>
      <c r="B4107" s="9">
        <v>7778</v>
      </c>
      <c r="C4107" s="10" t="s">
        <v>4148</v>
      </c>
      <c r="D4107" s="11" t="s">
        <v>22</v>
      </c>
      <c r="E4107" s="12">
        <v>46500</v>
      </c>
    </row>
    <row r="4108" spans="1:5" ht="15.75" hidden="1" x14ac:dyDescent="0.25">
      <c r="A4108" s="9" t="s">
        <v>3312</v>
      </c>
      <c r="B4108" s="9">
        <v>7780</v>
      </c>
      <c r="C4108" s="10" t="s">
        <v>4149</v>
      </c>
      <c r="D4108" s="11" t="s">
        <v>22</v>
      </c>
      <c r="E4108" s="12">
        <v>28560</v>
      </c>
    </row>
    <row r="4109" spans="1:5" ht="15.75" hidden="1" x14ac:dyDescent="0.25">
      <c r="A4109" s="9" t="s">
        <v>3312</v>
      </c>
      <c r="B4109" s="9">
        <v>7781</v>
      </c>
      <c r="C4109" s="10" t="s">
        <v>4150</v>
      </c>
      <c r="D4109" s="11" t="s">
        <v>22</v>
      </c>
      <c r="E4109" s="12">
        <v>9520</v>
      </c>
    </row>
    <row r="4110" spans="1:5" ht="15.75" hidden="1" x14ac:dyDescent="0.25">
      <c r="A4110" s="9" t="s">
        <v>3312</v>
      </c>
      <c r="B4110" s="9">
        <v>7782</v>
      </c>
      <c r="C4110" s="10" t="s">
        <v>4151</v>
      </c>
      <c r="D4110" s="11" t="s">
        <v>22</v>
      </c>
      <c r="E4110" s="12">
        <v>9520</v>
      </c>
    </row>
    <row r="4111" spans="1:5" ht="15.75" hidden="1" x14ac:dyDescent="0.25">
      <c r="A4111" s="9" t="s">
        <v>3312</v>
      </c>
      <c r="B4111" s="9">
        <v>7783</v>
      </c>
      <c r="C4111" s="10" t="s">
        <v>4152</v>
      </c>
      <c r="D4111" s="11" t="s">
        <v>22</v>
      </c>
      <c r="E4111" s="12">
        <v>10000</v>
      </c>
    </row>
    <row r="4112" spans="1:5" ht="15.75" hidden="1" x14ac:dyDescent="0.25">
      <c r="A4112" s="9" t="s">
        <v>3312</v>
      </c>
      <c r="B4112" s="9">
        <v>7784</v>
      </c>
      <c r="C4112" s="10" t="s">
        <v>4153</v>
      </c>
      <c r="D4112" s="11" t="s">
        <v>22</v>
      </c>
      <c r="E4112" s="12">
        <v>42840</v>
      </c>
    </row>
    <row r="4113" spans="1:5" ht="15.75" hidden="1" x14ac:dyDescent="0.25">
      <c r="A4113" s="9" t="s">
        <v>3312</v>
      </c>
      <c r="B4113" s="9">
        <v>7785</v>
      </c>
      <c r="C4113" s="10" t="s">
        <v>4154</v>
      </c>
      <c r="D4113" s="11" t="s">
        <v>22</v>
      </c>
      <c r="E4113" s="12">
        <v>20944</v>
      </c>
    </row>
    <row r="4114" spans="1:5" ht="15.75" hidden="1" x14ac:dyDescent="0.25">
      <c r="A4114" s="9" t="s">
        <v>3312</v>
      </c>
      <c r="B4114" s="9">
        <v>7786</v>
      </c>
      <c r="C4114" s="10" t="s">
        <v>4155</v>
      </c>
      <c r="D4114" s="11" t="s">
        <v>22</v>
      </c>
      <c r="E4114" s="12">
        <v>18683</v>
      </c>
    </row>
    <row r="4115" spans="1:5" ht="15.75" hidden="1" x14ac:dyDescent="0.25">
      <c r="A4115" s="9" t="s">
        <v>3312</v>
      </c>
      <c r="B4115" s="9">
        <v>7787</v>
      </c>
      <c r="C4115" s="10" t="s">
        <v>4156</v>
      </c>
      <c r="D4115" s="11" t="s">
        <v>22</v>
      </c>
      <c r="E4115" s="12">
        <v>20944</v>
      </c>
    </row>
    <row r="4116" spans="1:5" ht="15.75" hidden="1" x14ac:dyDescent="0.25">
      <c r="A4116" s="9" t="s">
        <v>3312</v>
      </c>
      <c r="B4116" s="9">
        <v>7788</v>
      </c>
      <c r="C4116" s="10" t="s">
        <v>4157</v>
      </c>
      <c r="D4116" s="11" t="s">
        <v>22</v>
      </c>
      <c r="E4116" s="12">
        <v>12495</v>
      </c>
    </row>
    <row r="4117" spans="1:5" ht="15.75" hidden="1" x14ac:dyDescent="0.25">
      <c r="A4117" s="9" t="s">
        <v>3312</v>
      </c>
      <c r="B4117" s="9">
        <v>7798</v>
      </c>
      <c r="C4117" s="10" t="s">
        <v>4158</v>
      </c>
      <c r="D4117" s="11" t="s">
        <v>22</v>
      </c>
      <c r="E4117" s="12">
        <v>5236</v>
      </c>
    </row>
    <row r="4118" spans="1:5" ht="15.75" hidden="1" x14ac:dyDescent="0.25">
      <c r="A4118" s="9" t="s">
        <v>3312</v>
      </c>
      <c r="B4118" s="9">
        <v>7800</v>
      </c>
      <c r="C4118" s="10" t="s">
        <v>4159</v>
      </c>
      <c r="D4118" s="11" t="s">
        <v>22</v>
      </c>
      <c r="E4118" s="12">
        <v>2618</v>
      </c>
    </row>
    <row r="4119" spans="1:5" ht="15.75" hidden="1" x14ac:dyDescent="0.25">
      <c r="A4119" s="9" t="s">
        <v>3312</v>
      </c>
      <c r="B4119" s="9">
        <v>7801</v>
      </c>
      <c r="C4119" s="10" t="s">
        <v>4160</v>
      </c>
      <c r="D4119" s="11" t="s">
        <v>22</v>
      </c>
      <c r="E4119" s="12">
        <v>13090</v>
      </c>
    </row>
    <row r="4120" spans="1:5" ht="30" hidden="1" x14ac:dyDescent="0.25">
      <c r="A4120" s="9" t="s">
        <v>3312</v>
      </c>
      <c r="B4120" s="9">
        <v>7811</v>
      </c>
      <c r="C4120" s="10" t="s">
        <v>4161</v>
      </c>
      <c r="D4120" s="11" t="s">
        <v>22</v>
      </c>
      <c r="E4120" s="12">
        <v>12556</v>
      </c>
    </row>
    <row r="4121" spans="1:5" ht="30" hidden="1" x14ac:dyDescent="0.25">
      <c r="A4121" s="9" t="s">
        <v>3312</v>
      </c>
      <c r="B4121" s="9">
        <v>7812</v>
      </c>
      <c r="C4121" s="10" t="s">
        <v>4162</v>
      </c>
      <c r="D4121" s="11" t="s">
        <v>22</v>
      </c>
      <c r="E4121" s="12">
        <v>119900</v>
      </c>
    </row>
    <row r="4122" spans="1:5" ht="15.75" hidden="1" x14ac:dyDescent="0.25">
      <c r="A4122" s="9" t="s">
        <v>3312</v>
      </c>
      <c r="B4122" s="9">
        <v>7813</v>
      </c>
      <c r="C4122" s="10" t="s">
        <v>4163</v>
      </c>
      <c r="D4122" s="11" t="s">
        <v>22</v>
      </c>
      <c r="E4122" s="12">
        <v>84900</v>
      </c>
    </row>
    <row r="4123" spans="1:5" ht="15.75" hidden="1" x14ac:dyDescent="0.25">
      <c r="A4123" s="9" t="s">
        <v>3312</v>
      </c>
      <c r="B4123" s="9">
        <v>7814</v>
      </c>
      <c r="C4123" s="10" t="s">
        <v>4164</v>
      </c>
      <c r="D4123" s="11" t="s">
        <v>22</v>
      </c>
      <c r="E4123" s="12">
        <v>16498</v>
      </c>
    </row>
    <row r="4124" spans="1:5" ht="15.75" hidden="1" x14ac:dyDescent="0.25">
      <c r="A4124" s="9" t="s">
        <v>3312</v>
      </c>
      <c r="B4124" s="9">
        <v>7815</v>
      </c>
      <c r="C4124" s="10" t="s">
        <v>4165</v>
      </c>
      <c r="D4124" s="11" t="s">
        <v>22</v>
      </c>
      <c r="E4124" s="12">
        <v>37900</v>
      </c>
    </row>
    <row r="4125" spans="1:5" ht="15.75" hidden="1" x14ac:dyDescent="0.25">
      <c r="A4125" s="9" t="s">
        <v>3312</v>
      </c>
      <c r="B4125" s="9">
        <v>7818</v>
      </c>
      <c r="C4125" s="10" t="s">
        <v>4166</v>
      </c>
      <c r="D4125" s="11" t="s">
        <v>22</v>
      </c>
      <c r="E4125" s="12">
        <v>184322</v>
      </c>
    </row>
    <row r="4126" spans="1:5" ht="30" hidden="1" x14ac:dyDescent="0.25">
      <c r="A4126" s="9" t="s">
        <v>3312</v>
      </c>
      <c r="B4126" s="9">
        <v>7819</v>
      </c>
      <c r="C4126" s="10" t="s">
        <v>4167</v>
      </c>
      <c r="D4126" s="11" t="s">
        <v>22</v>
      </c>
      <c r="E4126" s="12">
        <v>79900</v>
      </c>
    </row>
    <row r="4127" spans="1:5" ht="30" hidden="1" x14ac:dyDescent="0.25">
      <c r="A4127" s="9" t="s">
        <v>3312</v>
      </c>
      <c r="B4127" s="9">
        <v>7821</v>
      </c>
      <c r="C4127" s="10" t="s">
        <v>4168</v>
      </c>
      <c r="D4127" s="11" t="s">
        <v>1878</v>
      </c>
      <c r="E4127" s="12">
        <v>79990</v>
      </c>
    </row>
    <row r="4128" spans="1:5" ht="15.75" hidden="1" x14ac:dyDescent="0.25">
      <c r="A4128" s="9" t="s">
        <v>3312</v>
      </c>
      <c r="B4128" s="9">
        <v>7822</v>
      </c>
      <c r="C4128" s="10" t="s">
        <v>4169</v>
      </c>
      <c r="D4128" s="11" t="s">
        <v>1878</v>
      </c>
      <c r="E4128" s="12">
        <v>53100</v>
      </c>
    </row>
    <row r="4129" spans="1:5" ht="15.75" hidden="1" x14ac:dyDescent="0.25">
      <c r="A4129" s="9" t="s">
        <v>3312</v>
      </c>
      <c r="B4129" s="9">
        <v>7823</v>
      </c>
      <c r="C4129" s="10" t="s">
        <v>4170</v>
      </c>
      <c r="D4129" s="11" t="s">
        <v>1878</v>
      </c>
      <c r="E4129" s="12">
        <v>119000</v>
      </c>
    </row>
    <row r="4130" spans="1:5" ht="15.75" hidden="1" x14ac:dyDescent="0.25">
      <c r="A4130" s="9" t="s">
        <v>3312</v>
      </c>
      <c r="B4130" s="9">
        <v>7824</v>
      </c>
      <c r="C4130" s="10" t="s">
        <v>4171</v>
      </c>
      <c r="D4130" s="11" t="s">
        <v>1878</v>
      </c>
      <c r="E4130" s="12">
        <v>612</v>
      </c>
    </row>
    <row r="4131" spans="1:5" ht="15.75" hidden="1" x14ac:dyDescent="0.25">
      <c r="A4131" s="9" t="s">
        <v>3312</v>
      </c>
      <c r="B4131" s="9">
        <v>7825</v>
      </c>
      <c r="C4131" s="10" t="s">
        <v>4172</v>
      </c>
      <c r="D4131" s="11" t="s">
        <v>22</v>
      </c>
      <c r="E4131" s="12">
        <v>1300</v>
      </c>
    </row>
    <row r="4132" spans="1:5" ht="30" hidden="1" x14ac:dyDescent="0.25">
      <c r="A4132" s="9" t="s">
        <v>3312</v>
      </c>
      <c r="B4132" s="9">
        <v>7826</v>
      </c>
      <c r="C4132" s="10" t="s">
        <v>4173</v>
      </c>
      <c r="D4132" s="11" t="s">
        <v>22</v>
      </c>
      <c r="E4132" s="12">
        <v>4165</v>
      </c>
    </row>
    <row r="4133" spans="1:5" ht="30" hidden="1" x14ac:dyDescent="0.25">
      <c r="A4133" s="9" t="s">
        <v>3312</v>
      </c>
      <c r="B4133" s="9">
        <v>7827</v>
      </c>
      <c r="C4133" s="10" t="s">
        <v>4174</v>
      </c>
      <c r="D4133" s="11" t="s">
        <v>1878</v>
      </c>
      <c r="E4133" s="12">
        <v>2142</v>
      </c>
    </row>
    <row r="4134" spans="1:5" ht="15.75" hidden="1" x14ac:dyDescent="0.25">
      <c r="A4134" s="9" t="s">
        <v>3312</v>
      </c>
      <c r="B4134" s="9">
        <v>7830</v>
      </c>
      <c r="C4134" s="10" t="s">
        <v>4175</v>
      </c>
      <c r="D4134" s="11" t="s">
        <v>1878</v>
      </c>
      <c r="E4134" s="12">
        <v>18781</v>
      </c>
    </row>
    <row r="4135" spans="1:5" ht="30" hidden="1" x14ac:dyDescent="0.25">
      <c r="A4135" s="9" t="s">
        <v>3312</v>
      </c>
      <c r="B4135" s="9">
        <v>7832</v>
      </c>
      <c r="C4135" s="10" t="s">
        <v>4176</v>
      </c>
      <c r="D4135" s="11" t="s">
        <v>22</v>
      </c>
      <c r="E4135" s="12">
        <v>4590</v>
      </c>
    </row>
    <row r="4136" spans="1:5" ht="30" hidden="1" x14ac:dyDescent="0.25">
      <c r="A4136" s="9" t="s">
        <v>3312</v>
      </c>
      <c r="B4136" s="9">
        <v>7836</v>
      </c>
      <c r="C4136" s="10" t="s">
        <v>4177</v>
      </c>
      <c r="D4136" s="11" t="s">
        <v>22</v>
      </c>
      <c r="E4136" s="12">
        <v>248899</v>
      </c>
    </row>
    <row r="4137" spans="1:5" ht="30" hidden="1" x14ac:dyDescent="0.25">
      <c r="A4137" s="9" t="s">
        <v>3312</v>
      </c>
      <c r="B4137" s="9">
        <v>7837</v>
      </c>
      <c r="C4137" s="10" t="s">
        <v>4178</v>
      </c>
      <c r="D4137" s="11" t="s">
        <v>22</v>
      </c>
      <c r="E4137" s="12">
        <v>175069</v>
      </c>
    </row>
    <row r="4138" spans="1:5" ht="15.75" hidden="1" x14ac:dyDescent="0.25">
      <c r="A4138" s="9" t="s">
        <v>3312</v>
      </c>
      <c r="B4138" s="9">
        <v>7838</v>
      </c>
      <c r="C4138" s="10" t="s">
        <v>4179</v>
      </c>
      <c r="D4138" s="11" t="s">
        <v>22</v>
      </c>
      <c r="E4138" s="12">
        <v>34739</v>
      </c>
    </row>
    <row r="4139" spans="1:5" ht="15.75" hidden="1" x14ac:dyDescent="0.25">
      <c r="A4139" s="9" t="s">
        <v>3312</v>
      </c>
      <c r="B4139" s="9">
        <v>7839</v>
      </c>
      <c r="C4139" s="10" t="s">
        <v>4180</v>
      </c>
      <c r="D4139" s="11" t="s">
        <v>22</v>
      </c>
      <c r="E4139" s="12">
        <v>34990</v>
      </c>
    </row>
    <row r="4140" spans="1:5" ht="30" hidden="1" x14ac:dyDescent="0.25">
      <c r="A4140" s="9" t="s">
        <v>3312</v>
      </c>
      <c r="B4140" s="9">
        <v>7844</v>
      </c>
      <c r="C4140" s="10" t="s">
        <v>4181</v>
      </c>
      <c r="D4140" s="11" t="s">
        <v>1878</v>
      </c>
      <c r="E4140" s="12">
        <v>7400</v>
      </c>
    </row>
    <row r="4141" spans="1:5" ht="15.75" hidden="1" x14ac:dyDescent="0.25">
      <c r="A4141" s="9" t="s">
        <v>3312</v>
      </c>
      <c r="B4141" s="9">
        <v>7846</v>
      </c>
      <c r="C4141" s="10" t="s">
        <v>4182</v>
      </c>
      <c r="D4141" s="11" t="s">
        <v>1878</v>
      </c>
      <c r="E4141" s="12">
        <v>6180</v>
      </c>
    </row>
    <row r="4142" spans="1:5" ht="15.75" hidden="1" x14ac:dyDescent="0.25">
      <c r="A4142" s="9" t="s">
        <v>3312</v>
      </c>
      <c r="B4142" s="9">
        <v>7850</v>
      </c>
      <c r="C4142" s="10" t="s">
        <v>4183</v>
      </c>
      <c r="D4142" s="11" t="s">
        <v>4184</v>
      </c>
      <c r="E4142" s="12">
        <v>20033</v>
      </c>
    </row>
    <row r="4143" spans="1:5" ht="15.75" hidden="1" x14ac:dyDescent="0.25">
      <c r="A4143" s="9" t="s">
        <v>3312</v>
      </c>
      <c r="B4143" s="9">
        <v>7851</v>
      </c>
      <c r="C4143" s="10" t="s">
        <v>4185</v>
      </c>
      <c r="D4143" s="11" t="s">
        <v>22</v>
      </c>
      <c r="E4143" s="12">
        <v>28000</v>
      </c>
    </row>
    <row r="4144" spans="1:5" ht="15.75" hidden="1" x14ac:dyDescent="0.25">
      <c r="A4144" s="9" t="s">
        <v>3312</v>
      </c>
      <c r="B4144" s="9">
        <v>7852</v>
      </c>
      <c r="C4144" s="10" t="s">
        <v>4186</v>
      </c>
      <c r="D4144" s="11" t="s">
        <v>19</v>
      </c>
      <c r="E4144" s="12">
        <v>2153</v>
      </c>
    </row>
    <row r="4145" spans="1:5" ht="15.75" hidden="1" x14ac:dyDescent="0.25">
      <c r="A4145" s="9" t="s">
        <v>3312</v>
      </c>
      <c r="B4145" s="9">
        <v>7870</v>
      </c>
      <c r="C4145" s="10" t="s">
        <v>4187</v>
      </c>
      <c r="D4145" s="11" t="s">
        <v>3324</v>
      </c>
      <c r="E4145" s="12">
        <v>104230</v>
      </c>
    </row>
    <row r="4146" spans="1:5" ht="45" hidden="1" x14ac:dyDescent="0.25">
      <c r="A4146" s="9" t="s">
        <v>3312</v>
      </c>
      <c r="B4146" s="9">
        <v>7874</v>
      </c>
      <c r="C4146" s="10" t="s">
        <v>4188</v>
      </c>
      <c r="D4146" s="11" t="s">
        <v>22</v>
      </c>
      <c r="E4146" s="12">
        <v>38080</v>
      </c>
    </row>
    <row r="4147" spans="1:5" ht="30" hidden="1" x14ac:dyDescent="0.25">
      <c r="A4147" s="9" t="s">
        <v>3312</v>
      </c>
      <c r="B4147" s="9">
        <v>7876</v>
      </c>
      <c r="C4147" s="10" t="s">
        <v>4189</v>
      </c>
      <c r="D4147" s="11" t="s">
        <v>22</v>
      </c>
      <c r="E4147" s="12">
        <v>132900</v>
      </c>
    </row>
    <row r="4148" spans="1:5" ht="30" hidden="1" x14ac:dyDescent="0.25">
      <c r="A4148" s="9" t="s">
        <v>3312</v>
      </c>
      <c r="B4148" s="9">
        <v>7877</v>
      </c>
      <c r="C4148" s="10" t="s">
        <v>4190</v>
      </c>
      <c r="D4148" s="11" t="s">
        <v>22</v>
      </c>
      <c r="E4148" s="12">
        <v>31773</v>
      </c>
    </row>
    <row r="4149" spans="1:5" ht="15.75" hidden="1" x14ac:dyDescent="0.25">
      <c r="A4149" s="9" t="s">
        <v>3312</v>
      </c>
      <c r="B4149" s="9">
        <v>7884</v>
      </c>
      <c r="C4149" s="10" t="s">
        <v>4191</v>
      </c>
      <c r="D4149" s="11" t="s">
        <v>22</v>
      </c>
      <c r="E4149" s="12">
        <v>58521</v>
      </c>
    </row>
    <row r="4150" spans="1:5" ht="15.75" hidden="1" x14ac:dyDescent="0.25">
      <c r="A4150" s="9" t="s">
        <v>3312</v>
      </c>
      <c r="B4150" s="9">
        <v>7891</v>
      </c>
      <c r="C4150" s="10" t="s">
        <v>4192</v>
      </c>
      <c r="D4150" s="11" t="s">
        <v>3357</v>
      </c>
      <c r="E4150" s="12">
        <v>44900</v>
      </c>
    </row>
    <row r="4151" spans="1:5" ht="30" hidden="1" x14ac:dyDescent="0.25">
      <c r="A4151" s="9" t="s">
        <v>3312</v>
      </c>
      <c r="B4151" s="9">
        <v>7892</v>
      </c>
      <c r="C4151" s="10" t="s">
        <v>4193</v>
      </c>
      <c r="D4151" s="11" t="s">
        <v>3</v>
      </c>
      <c r="E4151" s="12">
        <v>273926</v>
      </c>
    </row>
    <row r="4152" spans="1:5" ht="15.75" hidden="1" x14ac:dyDescent="0.25">
      <c r="A4152" s="9" t="s">
        <v>3312</v>
      </c>
      <c r="B4152" s="9">
        <v>7896</v>
      </c>
      <c r="C4152" s="10" t="s">
        <v>4194</v>
      </c>
      <c r="D4152" s="11" t="s">
        <v>22</v>
      </c>
      <c r="E4152" s="12">
        <v>155</v>
      </c>
    </row>
    <row r="4153" spans="1:5" ht="30" hidden="1" x14ac:dyDescent="0.25">
      <c r="A4153" s="9" t="s">
        <v>3312</v>
      </c>
      <c r="B4153" s="9">
        <v>7897</v>
      </c>
      <c r="C4153" s="10" t="s">
        <v>4195</v>
      </c>
      <c r="D4153" s="11" t="s">
        <v>22</v>
      </c>
      <c r="E4153" s="12">
        <v>556</v>
      </c>
    </row>
    <row r="4154" spans="1:5" ht="30" hidden="1" x14ac:dyDescent="0.25">
      <c r="A4154" s="9" t="s">
        <v>3312</v>
      </c>
      <c r="B4154" s="9">
        <v>7898</v>
      </c>
      <c r="C4154" s="10" t="s">
        <v>4196</v>
      </c>
      <c r="D4154" s="11" t="s">
        <v>22</v>
      </c>
      <c r="E4154" s="12">
        <v>272</v>
      </c>
    </row>
    <row r="4155" spans="1:5" ht="15.75" hidden="1" x14ac:dyDescent="0.25">
      <c r="A4155" s="9" t="s">
        <v>3312</v>
      </c>
      <c r="B4155" s="9">
        <v>7900</v>
      </c>
      <c r="C4155" s="10" t="s">
        <v>4197</v>
      </c>
      <c r="D4155" s="11" t="s">
        <v>22</v>
      </c>
      <c r="E4155" s="12">
        <v>155</v>
      </c>
    </row>
    <row r="4156" spans="1:5" ht="15.75" hidden="1" x14ac:dyDescent="0.25">
      <c r="A4156" s="9" t="s">
        <v>3312</v>
      </c>
      <c r="B4156" s="9">
        <v>7901</v>
      </c>
      <c r="C4156" s="10" t="s">
        <v>4198</v>
      </c>
      <c r="D4156" s="11" t="s">
        <v>22</v>
      </c>
      <c r="E4156" s="12">
        <v>84</v>
      </c>
    </row>
    <row r="4157" spans="1:5" ht="15.75" hidden="1" x14ac:dyDescent="0.25">
      <c r="A4157" s="9" t="s">
        <v>3312</v>
      </c>
      <c r="B4157" s="9">
        <v>7904</v>
      </c>
      <c r="C4157" s="10" t="s">
        <v>4199</v>
      </c>
      <c r="D4157" s="11" t="s">
        <v>22</v>
      </c>
      <c r="E4157" s="12">
        <v>25000</v>
      </c>
    </row>
    <row r="4158" spans="1:5" ht="15.75" hidden="1" x14ac:dyDescent="0.25">
      <c r="A4158" s="9" t="s">
        <v>3312</v>
      </c>
      <c r="B4158" s="9">
        <v>7906</v>
      </c>
      <c r="C4158" s="10" t="s">
        <v>4200</v>
      </c>
      <c r="D4158" s="11" t="s">
        <v>22</v>
      </c>
      <c r="E4158" s="12">
        <v>18000</v>
      </c>
    </row>
    <row r="4159" spans="1:5" ht="15.75" hidden="1" x14ac:dyDescent="0.25">
      <c r="A4159" s="9" t="s">
        <v>3312</v>
      </c>
      <c r="B4159" s="9">
        <v>7908</v>
      </c>
      <c r="C4159" s="10" t="s">
        <v>4201</v>
      </c>
      <c r="D4159" s="11" t="s">
        <v>22</v>
      </c>
      <c r="E4159" s="12">
        <v>18000</v>
      </c>
    </row>
    <row r="4160" spans="1:5" ht="15.75" hidden="1" x14ac:dyDescent="0.25">
      <c r="A4160" s="9" t="s">
        <v>3312</v>
      </c>
      <c r="B4160" s="9">
        <v>7910</v>
      </c>
      <c r="C4160" s="10" t="s">
        <v>4202</v>
      </c>
      <c r="D4160" s="11" t="s">
        <v>22</v>
      </c>
      <c r="E4160" s="12">
        <v>16000</v>
      </c>
    </row>
    <row r="4161" spans="1:5" ht="15.75" hidden="1" x14ac:dyDescent="0.25">
      <c r="A4161" s="9" t="s">
        <v>3312</v>
      </c>
      <c r="B4161" s="9">
        <v>7919</v>
      </c>
      <c r="C4161" s="10" t="s">
        <v>4203</v>
      </c>
      <c r="D4161" s="11" t="s">
        <v>3324</v>
      </c>
      <c r="E4161" s="12">
        <v>45000</v>
      </c>
    </row>
    <row r="4162" spans="1:5" ht="15.75" hidden="1" x14ac:dyDescent="0.25">
      <c r="A4162" s="9" t="s">
        <v>3312</v>
      </c>
      <c r="B4162" s="9">
        <v>7921</v>
      </c>
      <c r="C4162" s="10" t="s">
        <v>4204</v>
      </c>
      <c r="D4162" s="11" t="s">
        <v>0</v>
      </c>
      <c r="E4162" s="12">
        <v>519792</v>
      </c>
    </row>
    <row r="4163" spans="1:5" ht="30" hidden="1" x14ac:dyDescent="0.25">
      <c r="A4163" s="9" t="s">
        <v>3312</v>
      </c>
      <c r="B4163" s="9">
        <v>7922</v>
      </c>
      <c r="C4163" s="10" t="s">
        <v>4205</v>
      </c>
      <c r="D4163" s="11" t="s">
        <v>3</v>
      </c>
      <c r="E4163" s="12">
        <v>4418</v>
      </c>
    </row>
    <row r="4164" spans="1:5" ht="15.75" hidden="1" x14ac:dyDescent="0.25">
      <c r="A4164" s="9" t="s">
        <v>3312</v>
      </c>
      <c r="B4164" s="9">
        <v>7923</v>
      </c>
      <c r="C4164" s="10" t="s">
        <v>4206</v>
      </c>
      <c r="D4164" s="11" t="s">
        <v>368</v>
      </c>
      <c r="E4164" s="12">
        <v>16023</v>
      </c>
    </row>
    <row r="4165" spans="1:5" ht="30" hidden="1" x14ac:dyDescent="0.25">
      <c r="A4165" s="9" t="s">
        <v>3312</v>
      </c>
      <c r="B4165" s="9">
        <v>7926</v>
      </c>
      <c r="C4165" s="10" t="s">
        <v>4207</v>
      </c>
      <c r="D4165" s="11" t="s">
        <v>22</v>
      </c>
      <c r="E4165" s="12">
        <v>20230</v>
      </c>
    </row>
    <row r="4166" spans="1:5" ht="15.75" hidden="1" x14ac:dyDescent="0.25">
      <c r="A4166" s="9" t="s">
        <v>3312</v>
      </c>
      <c r="B4166" s="9">
        <v>7932</v>
      </c>
      <c r="C4166" s="10" t="s">
        <v>4208</v>
      </c>
      <c r="D4166" s="11" t="s">
        <v>19</v>
      </c>
      <c r="E4166" s="12">
        <v>3589</v>
      </c>
    </row>
    <row r="4167" spans="1:5" ht="45" hidden="1" x14ac:dyDescent="0.25">
      <c r="A4167" s="9" t="s">
        <v>3312</v>
      </c>
      <c r="B4167" s="9">
        <v>7934</v>
      </c>
      <c r="C4167" s="10" t="s">
        <v>4209</v>
      </c>
      <c r="D4167" s="11" t="s">
        <v>22</v>
      </c>
      <c r="E4167" s="12">
        <v>655690</v>
      </c>
    </row>
    <row r="4168" spans="1:5" ht="15.75" hidden="1" x14ac:dyDescent="0.25">
      <c r="A4168" s="9" t="s">
        <v>3312</v>
      </c>
      <c r="B4168" s="9">
        <v>7939</v>
      </c>
      <c r="C4168" s="10" t="s">
        <v>4210</v>
      </c>
      <c r="D4168" s="11" t="s">
        <v>22</v>
      </c>
      <c r="E4168" s="12">
        <v>122570</v>
      </c>
    </row>
    <row r="4169" spans="1:5" ht="15.75" hidden="1" x14ac:dyDescent="0.25">
      <c r="A4169" s="9" t="s">
        <v>3312</v>
      </c>
      <c r="B4169" s="9">
        <v>7941</v>
      </c>
      <c r="C4169" s="10" t="s">
        <v>4211</v>
      </c>
      <c r="D4169" s="11" t="s">
        <v>22</v>
      </c>
      <c r="E4169" s="12">
        <v>296310</v>
      </c>
    </row>
    <row r="4170" spans="1:5" ht="15.75" hidden="1" x14ac:dyDescent="0.25">
      <c r="A4170" s="9" t="s">
        <v>3312</v>
      </c>
      <c r="B4170" s="9">
        <v>7942</v>
      </c>
      <c r="C4170" s="10" t="s">
        <v>4212</v>
      </c>
      <c r="D4170" s="11" t="s">
        <v>22</v>
      </c>
      <c r="E4170" s="12">
        <v>94144</v>
      </c>
    </row>
    <row r="4171" spans="1:5" ht="15.75" hidden="1" x14ac:dyDescent="0.25">
      <c r="A4171" s="9" t="s">
        <v>3312</v>
      </c>
      <c r="B4171" s="9">
        <v>7945</v>
      </c>
      <c r="C4171" s="10" t="s">
        <v>4213</v>
      </c>
      <c r="D4171" s="11" t="s">
        <v>19</v>
      </c>
      <c r="E4171" s="12">
        <v>133</v>
      </c>
    </row>
    <row r="4172" spans="1:5" ht="15.75" hidden="1" x14ac:dyDescent="0.25">
      <c r="A4172" s="9" t="s">
        <v>3312</v>
      </c>
      <c r="B4172" s="9">
        <v>7946</v>
      </c>
      <c r="C4172" s="10" t="s">
        <v>4214</v>
      </c>
      <c r="D4172" s="11" t="s">
        <v>4215</v>
      </c>
      <c r="E4172" s="12">
        <v>65227</v>
      </c>
    </row>
    <row r="4173" spans="1:5" ht="15.75" hidden="1" x14ac:dyDescent="0.25">
      <c r="A4173" s="9" t="s">
        <v>3312</v>
      </c>
      <c r="B4173" s="9">
        <v>7947</v>
      </c>
      <c r="C4173" s="10" t="s">
        <v>4216</v>
      </c>
      <c r="D4173" s="11" t="s">
        <v>22</v>
      </c>
      <c r="E4173" s="12">
        <v>181332</v>
      </c>
    </row>
    <row r="4174" spans="1:5" ht="15.75" hidden="1" x14ac:dyDescent="0.25">
      <c r="A4174" s="9" t="s">
        <v>3312</v>
      </c>
      <c r="B4174" s="9">
        <v>7948</v>
      </c>
      <c r="C4174" s="10" t="s">
        <v>4217</v>
      </c>
      <c r="D4174" s="11" t="s">
        <v>19</v>
      </c>
      <c r="E4174" s="12">
        <v>5118</v>
      </c>
    </row>
    <row r="4175" spans="1:5" ht="15.75" hidden="1" x14ac:dyDescent="0.25">
      <c r="A4175" s="9" t="s">
        <v>3312</v>
      </c>
      <c r="B4175" s="9">
        <v>7949</v>
      </c>
      <c r="C4175" s="10" t="s">
        <v>4218</v>
      </c>
      <c r="D4175" s="11" t="s">
        <v>22</v>
      </c>
      <c r="E4175" s="12">
        <v>120138</v>
      </c>
    </row>
    <row r="4176" spans="1:5" ht="15.75" hidden="1" x14ac:dyDescent="0.25">
      <c r="A4176" s="9" t="s">
        <v>3312</v>
      </c>
      <c r="B4176" s="9">
        <v>7950</v>
      </c>
      <c r="C4176" s="10" t="s">
        <v>4219</v>
      </c>
      <c r="D4176" s="11" t="s">
        <v>22</v>
      </c>
      <c r="E4176" s="12">
        <v>204214</v>
      </c>
    </row>
    <row r="4177" spans="1:5" ht="45" hidden="1" x14ac:dyDescent="0.25">
      <c r="A4177" s="9" t="s">
        <v>3312</v>
      </c>
      <c r="B4177" s="9">
        <v>7953</v>
      </c>
      <c r="C4177" s="10" t="s">
        <v>4220</v>
      </c>
      <c r="D4177" s="11" t="s">
        <v>1</v>
      </c>
      <c r="E4177" s="12">
        <v>15000</v>
      </c>
    </row>
    <row r="4178" spans="1:5" ht="15.75" hidden="1" x14ac:dyDescent="0.25">
      <c r="A4178" s="9" t="s">
        <v>3312</v>
      </c>
      <c r="B4178" s="9">
        <v>7955</v>
      </c>
      <c r="C4178" s="10" t="s">
        <v>4221</v>
      </c>
      <c r="D4178" s="11" t="s">
        <v>22</v>
      </c>
      <c r="E4178" s="12">
        <v>200000</v>
      </c>
    </row>
    <row r="4179" spans="1:5" ht="15.75" hidden="1" x14ac:dyDescent="0.25">
      <c r="A4179" s="9" t="s">
        <v>3312</v>
      </c>
      <c r="B4179" s="9">
        <v>7956</v>
      </c>
      <c r="C4179" s="10" t="s">
        <v>4222</v>
      </c>
      <c r="D4179" s="11" t="s">
        <v>22</v>
      </c>
      <c r="E4179" s="12">
        <v>150000</v>
      </c>
    </row>
    <row r="4180" spans="1:5" ht="30" hidden="1" x14ac:dyDescent="0.25">
      <c r="A4180" s="9" t="s">
        <v>3312</v>
      </c>
      <c r="B4180" s="9">
        <v>7957</v>
      </c>
      <c r="C4180" s="10" t="s">
        <v>4223</v>
      </c>
      <c r="D4180" s="11" t="s">
        <v>22</v>
      </c>
      <c r="E4180" s="12">
        <v>158026</v>
      </c>
    </row>
    <row r="4181" spans="1:5" ht="15.75" hidden="1" x14ac:dyDescent="0.25">
      <c r="A4181" s="9" t="s">
        <v>3312</v>
      </c>
      <c r="B4181" s="9">
        <v>7958</v>
      </c>
      <c r="C4181" s="10" t="s">
        <v>4224</v>
      </c>
      <c r="D4181" s="11" t="s">
        <v>22</v>
      </c>
      <c r="E4181" s="12">
        <v>200000</v>
      </c>
    </row>
    <row r="4182" spans="1:5" ht="15.75" hidden="1" x14ac:dyDescent="0.25">
      <c r="A4182" s="9" t="s">
        <v>3312</v>
      </c>
      <c r="B4182" s="9">
        <v>7959</v>
      </c>
      <c r="C4182" s="10" t="s">
        <v>4225</v>
      </c>
      <c r="D4182" s="11" t="s">
        <v>22</v>
      </c>
      <c r="E4182" s="12">
        <v>225624</v>
      </c>
    </row>
    <row r="4183" spans="1:5" ht="15.75" hidden="1" x14ac:dyDescent="0.25">
      <c r="A4183" s="9" t="s">
        <v>3312</v>
      </c>
      <c r="B4183" s="9">
        <v>7961</v>
      </c>
      <c r="C4183" s="10" t="s">
        <v>4226</v>
      </c>
      <c r="D4183" s="11" t="s">
        <v>19</v>
      </c>
      <c r="E4183" s="12">
        <v>217281</v>
      </c>
    </row>
    <row r="4184" spans="1:5" ht="15.75" hidden="1" x14ac:dyDescent="0.25">
      <c r="A4184" s="9" t="s">
        <v>3312</v>
      </c>
      <c r="B4184" s="9">
        <v>7962</v>
      </c>
      <c r="C4184" s="10" t="s">
        <v>4227</v>
      </c>
      <c r="D4184" s="11" t="s">
        <v>19</v>
      </c>
      <c r="E4184" s="12">
        <v>263590</v>
      </c>
    </row>
    <row r="4185" spans="1:5" ht="15.75" hidden="1" x14ac:dyDescent="0.25">
      <c r="A4185" s="9" t="s">
        <v>3312</v>
      </c>
      <c r="B4185" s="9">
        <v>7963</v>
      </c>
      <c r="C4185" s="10" t="s">
        <v>4228</v>
      </c>
      <c r="D4185" s="11" t="s">
        <v>19</v>
      </c>
      <c r="E4185" s="12">
        <v>322540</v>
      </c>
    </row>
    <row r="4186" spans="1:5" ht="15.75" hidden="1" x14ac:dyDescent="0.25">
      <c r="A4186" s="9" t="s">
        <v>3312</v>
      </c>
      <c r="B4186" s="9">
        <v>7965</v>
      </c>
      <c r="C4186" s="10" t="s">
        <v>4229</v>
      </c>
      <c r="D4186" s="11" t="s">
        <v>22</v>
      </c>
      <c r="E4186" s="12">
        <v>122570</v>
      </c>
    </row>
    <row r="4187" spans="1:5" ht="15.75" hidden="1" x14ac:dyDescent="0.25">
      <c r="A4187" s="9" t="s">
        <v>3312</v>
      </c>
      <c r="B4187" s="9">
        <v>7966</v>
      </c>
      <c r="C4187" s="10" t="s">
        <v>4230</v>
      </c>
      <c r="D4187" s="11" t="s">
        <v>22</v>
      </c>
      <c r="E4187" s="12">
        <v>398650</v>
      </c>
    </row>
    <row r="4188" spans="1:5" ht="45" hidden="1" x14ac:dyDescent="0.25">
      <c r="A4188" s="9" t="s">
        <v>3312</v>
      </c>
      <c r="B4188" s="9">
        <v>7967</v>
      </c>
      <c r="C4188" s="10" t="s">
        <v>4231</v>
      </c>
      <c r="D4188" s="11" t="s">
        <v>22</v>
      </c>
      <c r="E4188" s="12">
        <v>740180</v>
      </c>
    </row>
    <row r="4189" spans="1:5" ht="15.75" hidden="1" x14ac:dyDescent="0.25">
      <c r="A4189" s="9" t="s">
        <v>3312</v>
      </c>
      <c r="B4189" s="9">
        <v>7968</v>
      </c>
      <c r="C4189" s="10" t="s">
        <v>4232</v>
      </c>
      <c r="D4189" s="11" t="s">
        <v>22</v>
      </c>
      <c r="E4189" s="12">
        <v>249900</v>
      </c>
    </row>
    <row r="4190" spans="1:5" ht="15.75" hidden="1" x14ac:dyDescent="0.25">
      <c r="A4190" s="9" t="s">
        <v>3312</v>
      </c>
      <c r="B4190" s="9">
        <v>7969</v>
      </c>
      <c r="C4190" s="10" t="s">
        <v>4233</v>
      </c>
      <c r="D4190" s="11" t="s">
        <v>1</v>
      </c>
      <c r="E4190" s="12">
        <v>7603</v>
      </c>
    </row>
    <row r="4191" spans="1:5" ht="15.75" hidden="1" x14ac:dyDescent="0.25">
      <c r="A4191" s="9" t="s">
        <v>3312</v>
      </c>
      <c r="B4191" s="9">
        <v>7970</v>
      </c>
      <c r="C4191" s="10" t="s">
        <v>4234</v>
      </c>
      <c r="D4191" s="11" t="s">
        <v>1</v>
      </c>
      <c r="E4191" s="12">
        <v>3874</v>
      </c>
    </row>
    <row r="4192" spans="1:5" ht="15.75" hidden="1" x14ac:dyDescent="0.25">
      <c r="A4192" s="9" t="s">
        <v>3312</v>
      </c>
      <c r="B4192" s="9">
        <v>7971</v>
      </c>
      <c r="C4192" s="10" t="s">
        <v>4235</v>
      </c>
      <c r="D4192" s="11" t="s">
        <v>1</v>
      </c>
      <c r="E4192" s="12">
        <v>5273</v>
      </c>
    </row>
    <row r="4193" spans="1:5" ht="15.75" hidden="1" x14ac:dyDescent="0.25">
      <c r="A4193" s="9" t="s">
        <v>3312</v>
      </c>
      <c r="B4193" s="9">
        <v>7973</v>
      </c>
      <c r="C4193" s="10" t="s">
        <v>4236</v>
      </c>
      <c r="D4193" s="11" t="s">
        <v>368</v>
      </c>
      <c r="E4193" s="12">
        <v>21069</v>
      </c>
    </row>
    <row r="4194" spans="1:5" ht="15.75" hidden="1" x14ac:dyDescent="0.25">
      <c r="A4194" s="9" t="s">
        <v>3312</v>
      </c>
      <c r="B4194" s="9">
        <v>7974</v>
      </c>
      <c r="C4194" s="10" t="s">
        <v>4237</v>
      </c>
      <c r="D4194" s="11" t="s">
        <v>3357</v>
      </c>
      <c r="E4194" s="12">
        <v>69734</v>
      </c>
    </row>
    <row r="4195" spans="1:5" ht="15.75" hidden="1" x14ac:dyDescent="0.25">
      <c r="A4195" s="9" t="s">
        <v>3312</v>
      </c>
      <c r="B4195" s="9">
        <v>7976</v>
      </c>
      <c r="C4195" s="10" t="s">
        <v>4238</v>
      </c>
      <c r="D4195" s="11" t="s">
        <v>0</v>
      </c>
      <c r="E4195" s="12">
        <v>42840</v>
      </c>
    </row>
    <row r="4196" spans="1:5" ht="15.75" hidden="1" x14ac:dyDescent="0.25">
      <c r="A4196" s="9" t="s">
        <v>3312</v>
      </c>
      <c r="B4196" s="9">
        <v>7977</v>
      </c>
      <c r="C4196" s="10" t="s">
        <v>4239</v>
      </c>
      <c r="D4196" s="11" t="s">
        <v>0</v>
      </c>
      <c r="E4196" s="12">
        <v>16660</v>
      </c>
    </row>
    <row r="4197" spans="1:5" ht="15.75" hidden="1" x14ac:dyDescent="0.25">
      <c r="A4197" s="9" t="s">
        <v>3312</v>
      </c>
      <c r="B4197" s="9">
        <v>7979</v>
      </c>
      <c r="C4197" s="10" t="s">
        <v>4240</v>
      </c>
      <c r="D4197" s="11" t="s">
        <v>22</v>
      </c>
      <c r="E4197" s="12">
        <v>30810</v>
      </c>
    </row>
    <row r="4198" spans="1:5" ht="15.75" hidden="1" x14ac:dyDescent="0.25">
      <c r="A4198" s="9" t="s">
        <v>3312</v>
      </c>
      <c r="B4198" s="9">
        <v>7981</v>
      </c>
      <c r="C4198" s="10" t="s">
        <v>4241</v>
      </c>
      <c r="D4198" s="11" t="s">
        <v>19</v>
      </c>
      <c r="E4198" s="12">
        <v>69972</v>
      </c>
    </row>
    <row r="4199" spans="1:5" ht="30" hidden="1" x14ac:dyDescent="0.25">
      <c r="A4199" s="9" t="s">
        <v>3312</v>
      </c>
      <c r="B4199" s="9">
        <v>7983</v>
      </c>
      <c r="C4199" s="10" t="s">
        <v>4242</v>
      </c>
      <c r="D4199" s="11" t="s">
        <v>3324</v>
      </c>
      <c r="E4199" s="12">
        <v>150100</v>
      </c>
    </row>
    <row r="4200" spans="1:5" ht="15.75" hidden="1" x14ac:dyDescent="0.25">
      <c r="A4200" s="9" t="s">
        <v>3312</v>
      </c>
      <c r="B4200" s="9">
        <v>7984</v>
      </c>
      <c r="C4200" s="10" t="s">
        <v>4243</v>
      </c>
      <c r="D4200" s="11" t="s">
        <v>3</v>
      </c>
      <c r="E4200" s="12">
        <v>50000</v>
      </c>
    </row>
    <row r="4201" spans="1:5" ht="30" hidden="1" x14ac:dyDescent="0.25">
      <c r="A4201" s="9" t="s">
        <v>3312</v>
      </c>
      <c r="B4201" s="9">
        <v>7989</v>
      </c>
      <c r="C4201" s="10" t="s">
        <v>4244</v>
      </c>
      <c r="D4201" s="11" t="s">
        <v>1770</v>
      </c>
      <c r="E4201" s="12">
        <v>8753250</v>
      </c>
    </row>
    <row r="4202" spans="1:5" ht="30" hidden="1" x14ac:dyDescent="0.25">
      <c r="A4202" s="9" t="s">
        <v>3312</v>
      </c>
      <c r="B4202" s="9">
        <v>7992</v>
      </c>
      <c r="C4202" s="10" t="s">
        <v>4245</v>
      </c>
      <c r="D4202" s="11" t="s">
        <v>22</v>
      </c>
      <c r="E4202" s="12">
        <v>416500</v>
      </c>
    </row>
    <row r="4203" spans="1:5" ht="30" hidden="1" x14ac:dyDescent="0.25">
      <c r="A4203" s="9" t="s">
        <v>3312</v>
      </c>
      <c r="B4203" s="9">
        <v>7993</v>
      </c>
      <c r="C4203" s="10" t="s">
        <v>4246</v>
      </c>
      <c r="D4203" s="11" t="s">
        <v>1181</v>
      </c>
      <c r="E4203" s="12">
        <v>963900</v>
      </c>
    </row>
    <row r="4204" spans="1:5" ht="15.75" hidden="1" x14ac:dyDescent="0.25">
      <c r="A4204" s="9" t="s">
        <v>3312</v>
      </c>
      <c r="B4204" s="9">
        <v>7994</v>
      </c>
      <c r="C4204" s="10" t="s">
        <v>4247</v>
      </c>
      <c r="D4204" s="11" t="s">
        <v>1</v>
      </c>
      <c r="E4204" s="12">
        <v>1565</v>
      </c>
    </row>
    <row r="4205" spans="1:5" ht="30" hidden="1" x14ac:dyDescent="0.25">
      <c r="A4205" s="9" t="s">
        <v>3312</v>
      </c>
      <c r="B4205" s="9">
        <v>7999</v>
      </c>
      <c r="C4205" s="10" t="s">
        <v>4248</v>
      </c>
      <c r="D4205" s="11" t="s">
        <v>368</v>
      </c>
      <c r="E4205" s="12">
        <v>173740</v>
      </c>
    </row>
    <row r="4206" spans="1:5" ht="45" hidden="1" x14ac:dyDescent="0.25">
      <c r="A4206" s="9" t="s">
        <v>3312</v>
      </c>
      <c r="B4206" s="9">
        <v>8000</v>
      </c>
      <c r="C4206" s="10" t="s">
        <v>4249</v>
      </c>
      <c r="D4206" s="11" t="s">
        <v>19</v>
      </c>
      <c r="E4206" s="12">
        <v>11781</v>
      </c>
    </row>
    <row r="4207" spans="1:5" ht="45" hidden="1" x14ac:dyDescent="0.25">
      <c r="A4207" s="9" t="s">
        <v>3312</v>
      </c>
      <c r="B4207" s="9">
        <v>8001</v>
      </c>
      <c r="C4207" s="10" t="s">
        <v>4250</v>
      </c>
      <c r="D4207" s="11" t="s">
        <v>19</v>
      </c>
      <c r="E4207" s="12">
        <v>14399</v>
      </c>
    </row>
    <row r="4208" spans="1:5" ht="60" hidden="1" x14ac:dyDescent="0.25">
      <c r="A4208" s="9" t="s">
        <v>3312</v>
      </c>
      <c r="B4208" s="9">
        <v>8002</v>
      </c>
      <c r="C4208" s="10" t="s">
        <v>2119</v>
      </c>
      <c r="D4208" s="11" t="s">
        <v>19</v>
      </c>
      <c r="E4208" s="12">
        <v>16363</v>
      </c>
    </row>
    <row r="4209" spans="1:5" ht="60" hidden="1" x14ac:dyDescent="0.25">
      <c r="A4209" s="9" t="s">
        <v>3312</v>
      </c>
      <c r="B4209" s="9">
        <v>8003</v>
      </c>
      <c r="C4209" s="10" t="s">
        <v>2120</v>
      </c>
      <c r="D4209" s="11" t="s">
        <v>19</v>
      </c>
      <c r="E4209" s="12">
        <v>17672</v>
      </c>
    </row>
    <row r="4210" spans="1:5" ht="30" hidden="1" x14ac:dyDescent="0.25">
      <c r="A4210" s="9" t="s">
        <v>3312</v>
      </c>
      <c r="B4210" s="9">
        <v>8011</v>
      </c>
      <c r="C4210" s="10" t="s">
        <v>4251</v>
      </c>
      <c r="D4210" s="11" t="s">
        <v>22</v>
      </c>
      <c r="E4210" s="12">
        <v>2142000</v>
      </c>
    </row>
    <row r="4211" spans="1:5" ht="15.75" hidden="1" x14ac:dyDescent="0.25">
      <c r="A4211" s="9" t="s">
        <v>3312</v>
      </c>
      <c r="B4211" s="9">
        <v>8012</v>
      </c>
      <c r="C4211" s="10" t="s">
        <v>4252</v>
      </c>
      <c r="D4211" s="11" t="s">
        <v>22</v>
      </c>
      <c r="E4211" s="12">
        <v>142490</v>
      </c>
    </row>
    <row r="4212" spans="1:5" ht="15.75" hidden="1" x14ac:dyDescent="0.25">
      <c r="A4212" s="9" t="s">
        <v>3312</v>
      </c>
      <c r="B4212" s="9">
        <v>8015</v>
      </c>
      <c r="C4212" s="10" t="s">
        <v>4253</v>
      </c>
      <c r="D4212" s="11" t="s">
        <v>22</v>
      </c>
      <c r="E4212" s="12">
        <v>71284</v>
      </c>
    </row>
    <row r="4213" spans="1:5" ht="30" hidden="1" x14ac:dyDescent="0.25">
      <c r="A4213" s="9" t="s">
        <v>3312</v>
      </c>
      <c r="B4213" s="9">
        <v>8019</v>
      </c>
      <c r="C4213" s="10" t="s">
        <v>4254</v>
      </c>
      <c r="D4213" s="11" t="s">
        <v>22</v>
      </c>
      <c r="E4213" s="12">
        <v>140200</v>
      </c>
    </row>
    <row r="4214" spans="1:5" ht="15.75" hidden="1" x14ac:dyDescent="0.25">
      <c r="A4214" s="9" t="s">
        <v>3312</v>
      </c>
      <c r="B4214" s="9">
        <v>8025</v>
      </c>
      <c r="C4214" s="10" t="s">
        <v>4255</v>
      </c>
      <c r="D4214" s="11" t="s">
        <v>3324</v>
      </c>
      <c r="E4214" s="12">
        <v>832000</v>
      </c>
    </row>
    <row r="4215" spans="1:5" ht="30" hidden="1" x14ac:dyDescent="0.25">
      <c r="A4215" s="9" t="s">
        <v>3312</v>
      </c>
      <c r="B4215" s="9">
        <v>8026</v>
      </c>
      <c r="C4215" s="10" t="s">
        <v>4256</v>
      </c>
      <c r="D4215" s="11" t="s">
        <v>22</v>
      </c>
      <c r="E4215" s="12">
        <v>34995</v>
      </c>
    </row>
    <row r="4216" spans="1:5" ht="30" hidden="1" x14ac:dyDescent="0.25">
      <c r="A4216" s="9" t="s">
        <v>3312</v>
      </c>
      <c r="B4216" s="9">
        <v>8028</v>
      </c>
      <c r="C4216" s="10" t="s">
        <v>4257</v>
      </c>
      <c r="D4216" s="11" t="s">
        <v>22</v>
      </c>
      <c r="E4216" s="12">
        <v>93415</v>
      </c>
    </row>
    <row r="4217" spans="1:5" ht="45" hidden="1" x14ac:dyDescent="0.25">
      <c r="A4217" s="9" t="s">
        <v>3312</v>
      </c>
      <c r="B4217" s="9">
        <v>8033</v>
      </c>
      <c r="C4217" s="10" t="s">
        <v>4258</v>
      </c>
      <c r="D4217" s="11" t="s">
        <v>22</v>
      </c>
      <c r="E4217" s="12">
        <v>3384360</v>
      </c>
    </row>
    <row r="4218" spans="1:5" ht="45" hidden="1" x14ac:dyDescent="0.25">
      <c r="A4218" s="9" t="s">
        <v>3312</v>
      </c>
      <c r="B4218" s="9">
        <v>8034</v>
      </c>
      <c r="C4218" s="10" t="s">
        <v>4259</v>
      </c>
      <c r="D4218" s="11" t="s">
        <v>22</v>
      </c>
      <c r="E4218" s="12">
        <v>2497071</v>
      </c>
    </row>
    <row r="4219" spans="1:5" ht="30" hidden="1" x14ac:dyDescent="0.25">
      <c r="A4219" s="9" t="s">
        <v>3312</v>
      </c>
      <c r="B4219" s="9">
        <v>8035</v>
      </c>
      <c r="C4219" s="10" t="s">
        <v>4260</v>
      </c>
      <c r="D4219" s="11" t="s">
        <v>22</v>
      </c>
      <c r="E4219" s="12">
        <v>1573061</v>
      </c>
    </row>
    <row r="4220" spans="1:5" ht="30" hidden="1" x14ac:dyDescent="0.25">
      <c r="A4220" s="9" t="s">
        <v>3312</v>
      </c>
      <c r="B4220" s="9">
        <v>8036</v>
      </c>
      <c r="C4220" s="10" t="s">
        <v>4261</v>
      </c>
      <c r="D4220" s="11" t="s">
        <v>22</v>
      </c>
      <c r="E4220" s="12">
        <v>2926151</v>
      </c>
    </row>
    <row r="4221" spans="1:5" ht="30" hidden="1" x14ac:dyDescent="0.25">
      <c r="A4221" s="9" t="s">
        <v>3312</v>
      </c>
      <c r="B4221" s="9">
        <v>8037</v>
      </c>
      <c r="C4221" s="10" t="s">
        <v>4262</v>
      </c>
      <c r="D4221" s="11" t="s">
        <v>19</v>
      </c>
      <c r="E4221" s="12">
        <v>3500</v>
      </c>
    </row>
    <row r="4222" spans="1:5" ht="30" hidden="1" x14ac:dyDescent="0.25">
      <c r="A4222" s="9" t="s">
        <v>3312</v>
      </c>
      <c r="B4222" s="9">
        <v>8038</v>
      </c>
      <c r="C4222" s="10" t="s">
        <v>4263</v>
      </c>
      <c r="D4222" s="11" t="s">
        <v>19</v>
      </c>
      <c r="E4222" s="12">
        <v>2423</v>
      </c>
    </row>
    <row r="4223" spans="1:5" ht="15.75" hidden="1" x14ac:dyDescent="0.25">
      <c r="A4223" s="9" t="s">
        <v>3312</v>
      </c>
      <c r="B4223" s="9">
        <v>8039</v>
      </c>
      <c r="C4223" s="10" t="s">
        <v>4264</v>
      </c>
      <c r="D4223" s="11" t="s">
        <v>19</v>
      </c>
      <c r="E4223" s="12">
        <v>12324</v>
      </c>
    </row>
    <row r="4224" spans="1:5" ht="15.75" hidden="1" x14ac:dyDescent="0.25">
      <c r="A4224" s="9" t="s">
        <v>3312</v>
      </c>
      <c r="B4224" s="9">
        <v>8041</v>
      </c>
      <c r="C4224" s="10" t="s">
        <v>4265</v>
      </c>
      <c r="D4224" s="11" t="s">
        <v>368</v>
      </c>
      <c r="E4224" s="12">
        <v>2651</v>
      </c>
    </row>
    <row r="4225" spans="1:5" ht="15.75" hidden="1" x14ac:dyDescent="0.25">
      <c r="A4225" s="9" t="s">
        <v>3312</v>
      </c>
      <c r="B4225" s="9">
        <v>8043</v>
      </c>
      <c r="C4225" s="10" t="s">
        <v>4266</v>
      </c>
      <c r="D4225" s="11" t="s">
        <v>2291</v>
      </c>
      <c r="E4225" s="12">
        <v>59500</v>
      </c>
    </row>
    <row r="4226" spans="1:5" ht="15.75" hidden="1" x14ac:dyDescent="0.25">
      <c r="A4226" s="9" t="s">
        <v>3312</v>
      </c>
      <c r="B4226" s="9">
        <v>8044</v>
      </c>
      <c r="C4226" s="10" t="s">
        <v>4267</v>
      </c>
      <c r="D4226" s="11" t="s">
        <v>3324</v>
      </c>
      <c r="E4226" s="12">
        <v>3570</v>
      </c>
    </row>
    <row r="4227" spans="1:5" ht="15.75" hidden="1" x14ac:dyDescent="0.25">
      <c r="A4227" s="9" t="s">
        <v>3312</v>
      </c>
      <c r="B4227" s="9">
        <v>8046</v>
      </c>
      <c r="C4227" s="10" t="s">
        <v>4268</v>
      </c>
      <c r="D4227" s="11" t="s">
        <v>22</v>
      </c>
      <c r="E4227" s="12">
        <v>809200</v>
      </c>
    </row>
    <row r="4228" spans="1:5" ht="15.75" hidden="1" x14ac:dyDescent="0.25">
      <c r="A4228" s="9" t="s">
        <v>3312</v>
      </c>
      <c r="B4228" s="9">
        <v>8047</v>
      </c>
      <c r="C4228" s="10" t="s">
        <v>4269</v>
      </c>
      <c r="D4228" s="11" t="s">
        <v>22</v>
      </c>
      <c r="E4228" s="12">
        <v>357595</v>
      </c>
    </row>
    <row r="4229" spans="1:5" ht="15.75" hidden="1" x14ac:dyDescent="0.25">
      <c r="A4229" s="9" t="s">
        <v>3312</v>
      </c>
      <c r="B4229" s="9">
        <v>8048</v>
      </c>
      <c r="C4229" s="10" t="s">
        <v>4270</v>
      </c>
      <c r="D4229" s="11" t="s">
        <v>22</v>
      </c>
      <c r="E4229" s="12">
        <v>693456</v>
      </c>
    </row>
    <row r="4230" spans="1:5" ht="15.75" hidden="1" x14ac:dyDescent="0.25">
      <c r="A4230" s="9" t="s">
        <v>3312</v>
      </c>
      <c r="B4230" s="9">
        <v>8049</v>
      </c>
      <c r="C4230" s="10" t="s">
        <v>4271</v>
      </c>
      <c r="D4230" s="11" t="s">
        <v>22</v>
      </c>
      <c r="E4230" s="12">
        <v>206424</v>
      </c>
    </row>
    <row r="4231" spans="1:5" ht="15.75" hidden="1" x14ac:dyDescent="0.25">
      <c r="A4231" s="9" t="s">
        <v>3312</v>
      </c>
      <c r="B4231" s="9">
        <v>8050</v>
      </c>
      <c r="C4231" s="10" t="s">
        <v>4272</v>
      </c>
      <c r="D4231" s="11" t="s">
        <v>3324</v>
      </c>
      <c r="E4231" s="12">
        <v>179</v>
      </c>
    </row>
    <row r="4232" spans="1:5" ht="30" hidden="1" x14ac:dyDescent="0.25">
      <c r="A4232" s="9" t="s">
        <v>3312</v>
      </c>
      <c r="B4232" s="9">
        <v>8051</v>
      </c>
      <c r="C4232" s="10" t="s">
        <v>4273</v>
      </c>
      <c r="D4232" s="11" t="s">
        <v>22</v>
      </c>
      <c r="E4232" s="12">
        <v>65899</v>
      </c>
    </row>
    <row r="4233" spans="1:5" ht="15.75" hidden="1" x14ac:dyDescent="0.25">
      <c r="A4233" s="9" t="s">
        <v>3312</v>
      </c>
      <c r="B4233" s="9">
        <v>8052</v>
      </c>
      <c r="C4233" s="10" t="s">
        <v>4274</v>
      </c>
      <c r="D4233" s="11" t="s">
        <v>22</v>
      </c>
      <c r="E4233" s="12">
        <v>27840</v>
      </c>
    </row>
    <row r="4234" spans="1:5" ht="15.75" hidden="1" x14ac:dyDescent="0.25">
      <c r="A4234" s="9" t="s">
        <v>3312</v>
      </c>
      <c r="B4234" s="9">
        <v>8053</v>
      </c>
      <c r="C4234" s="10" t="s">
        <v>4275</v>
      </c>
      <c r="D4234" s="11" t="s">
        <v>22</v>
      </c>
      <c r="E4234" s="12">
        <v>16422</v>
      </c>
    </row>
    <row r="4235" spans="1:5" ht="15.75" hidden="1" x14ac:dyDescent="0.25">
      <c r="A4235" s="9" t="s">
        <v>3312</v>
      </c>
      <c r="B4235" s="9">
        <v>8054</v>
      </c>
      <c r="C4235" s="10" t="s">
        <v>4276</v>
      </c>
      <c r="D4235" s="11" t="s">
        <v>22</v>
      </c>
      <c r="E4235" s="12">
        <v>409</v>
      </c>
    </row>
    <row r="4236" spans="1:5" ht="15.75" hidden="1" x14ac:dyDescent="0.25">
      <c r="A4236" s="9" t="s">
        <v>3312</v>
      </c>
      <c r="B4236" s="9">
        <v>8055</v>
      </c>
      <c r="C4236" s="10" t="s">
        <v>4277</v>
      </c>
      <c r="D4236" s="11" t="s">
        <v>22</v>
      </c>
      <c r="E4236" s="12">
        <v>38798</v>
      </c>
    </row>
    <row r="4237" spans="1:5" ht="15.75" hidden="1" x14ac:dyDescent="0.25">
      <c r="A4237" s="9" t="s">
        <v>3312</v>
      </c>
      <c r="B4237" s="9">
        <v>8056</v>
      </c>
      <c r="C4237" s="10" t="s">
        <v>4278</v>
      </c>
      <c r="D4237" s="11" t="s">
        <v>19</v>
      </c>
      <c r="E4237" s="12">
        <v>11160</v>
      </c>
    </row>
    <row r="4238" spans="1:5" ht="15.75" hidden="1" x14ac:dyDescent="0.25">
      <c r="A4238" s="9" t="s">
        <v>3312</v>
      </c>
      <c r="B4238" s="9">
        <v>8057</v>
      </c>
      <c r="C4238" s="10" t="s">
        <v>4279</v>
      </c>
      <c r="D4238" s="11" t="s">
        <v>19</v>
      </c>
      <c r="E4238" s="12">
        <v>3566</v>
      </c>
    </row>
    <row r="4239" spans="1:5" ht="30" hidden="1" x14ac:dyDescent="0.25">
      <c r="A4239" s="9" t="s">
        <v>3312</v>
      </c>
      <c r="B4239" s="9">
        <v>8060</v>
      </c>
      <c r="C4239" s="10" t="s">
        <v>4280</v>
      </c>
      <c r="D4239" s="11" t="s">
        <v>1229</v>
      </c>
      <c r="E4239" s="12">
        <v>863643</v>
      </c>
    </row>
    <row r="4240" spans="1:5" ht="45" hidden="1" x14ac:dyDescent="0.25">
      <c r="A4240" s="9" t="s">
        <v>3312</v>
      </c>
      <c r="B4240" s="9">
        <v>8061</v>
      </c>
      <c r="C4240" s="10" t="s">
        <v>4281</v>
      </c>
      <c r="D4240" s="11" t="s">
        <v>22</v>
      </c>
      <c r="E4240" s="12">
        <v>672350</v>
      </c>
    </row>
    <row r="4241" spans="1:5" ht="15.75" hidden="1" x14ac:dyDescent="0.25">
      <c r="A4241" s="9" t="s">
        <v>3312</v>
      </c>
      <c r="B4241" s="9">
        <v>8062</v>
      </c>
      <c r="C4241" s="10" t="s">
        <v>4282</v>
      </c>
      <c r="D4241" s="11" t="s">
        <v>22</v>
      </c>
      <c r="E4241" s="12">
        <v>1230725</v>
      </c>
    </row>
    <row r="4242" spans="1:5" ht="15.75" hidden="1" x14ac:dyDescent="0.25">
      <c r="A4242" s="9" t="s">
        <v>3312</v>
      </c>
      <c r="B4242" s="9">
        <v>8070</v>
      </c>
      <c r="C4242" s="10" t="s">
        <v>4283</v>
      </c>
      <c r="D4242" s="11" t="s">
        <v>22</v>
      </c>
      <c r="E4242" s="12">
        <v>122623</v>
      </c>
    </row>
    <row r="4243" spans="1:5" ht="15.75" hidden="1" x14ac:dyDescent="0.25">
      <c r="A4243" s="9" t="s">
        <v>3312</v>
      </c>
      <c r="B4243" s="9">
        <v>8077</v>
      </c>
      <c r="C4243" s="10" t="s">
        <v>4284</v>
      </c>
      <c r="D4243" s="11" t="s">
        <v>3324</v>
      </c>
      <c r="E4243" s="12">
        <v>83300</v>
      </c>
    </row>
    <row r="4244" spans="1:5" ht="15.75" hidden="1" x14ac:dyDescent="0.25">
      <c r="A4244" s="9" t="s">
        <v>3312</v>
      </c>
      <c r="B4244" s="9">
        <v>8078</v>
      </c>
      <c r="C4244" s="10" t="s">
        <v>4285</v>
      </c>
      <c r="D4244" s="11" t="s">
        <v>22</v>
      </c>
      <c r="E4244" s="12">
        <v>24820</v>
      </c>
    </row>
    <row r="4245" spans="1:5" ht="15.75" hidden="1" x14ac:dyDescent="0.25">
      <c r="A4245" s="9" t="s">
        <v>3312</v>
      </c>
      <c r="B4245" s="9">
        <v>8079</v>
      </c>
      <c r="C4245" s="10" t="s">
        <v>4286</v>
      </c>
      <c r="D4245" s="11" t="s">
        <v>22</v>
      </c>
      <c r="E4245" s="12">
        <v>191590</v>
      </c>
    </row>
    <row r="4246" spans="1:5" ht="15.75" hidden="1" x14ac:dyDescent="0.25">
      <c r="A4246" s="9" t="s">
        <v>3312</v>
      </c>
      <c r="B4246" s="9">
        <v>8080</v>
      </c>
      <c r="C4246" s="10" t="s">
        <v>1785</v>
      </c>
      <c r="D4246" s="11" t="s">
        <v>19</v>
      </c>
      <c r="E4246" s="12">
        <v>461063</v>
      </c>
    </row>
    <row r="4247" spans="1:5" ht="15.75" hidden="1" x14ac:dyDescent="0.25">
      <c r="A4247" s="9" t="s">
        <v>3312</v>
      </c>
      <c r="B4247" s="9">
        <v>8085</v>
      </c>
      <c r="C4247" s="10" t="s">
        <v>4287</v>
      </c>
      <c r="D4247" s="11" t="s">
        <v>22</v>
      </c>
      <c r="E4247" s="12">
        <v>148000</v>
      </c>
    </row>
    <row r="4248" spans="1:5" ht="30" hidden="1" x14ac:dyDescent="0.25">
      <c r="A4248" s="9" t="s">
        <v>3312</v>
      </c>
      <c r="B4248" s="9">
        <v>8086</v>
      </c>
      <c r="C4248" s="10" t="s">
        <v>4288</v>
      </c>
      <c r="D4248" s="11" t="s">
        <v>22</v>
      </c>
      <c r="E4248" s="12">
        <v>150000</v>
      </c>
    </row>
    <row r="4249" spans="1:5" ht="30" hidden="1" x14ac:dyDescent="0.25">
      <c r="A4249" s="9" t="s">
        <v>3312</v>
      </c>
      <c r="B4249" s="9">
        <v>8089</v>
      </c>
      <c r="C4249" s="10" t="s">
        <v>4289</v>
      </c>
      <c r="D4249" s="11" t="s">
        <v>22</v>
      </c>
      <c r="E4249" s="12">
        <v>138000</v>
      </c>
    </row>
    <row r="4250" spans="1:5" ht="30" hidden="1" x14ac:dyDescent="0.25">
      <c r="A4250" s="9" t="s">
        <v>3312</v>
      </c>
      <c r="B4250" s="9">
        <v>8090</v>
      </c>
      <c r="C4250" s="10" t="s">
        <v>4290</v>
      </c>
      <c r="D4250" s="11" t="s">
        <v>22</v>
      </c>
      <c r="E4250" s="12">
        <v>65000</v>
      </c>
    </row>
    <row r="4251" spans="1:5" ht="30" hidden="1" x14ac:dyDescent="0.25">
      <c r="A4251" s="9" t="s">
        <v>3312</v>
      </c>
      <c r="B4251" s="9">
        <v>8091</v>
      </c>
      <c r="C4251" s="10" t="s">
        <v>4291</v>
      </c>
      <c r="D4251" s="11" t="s">
        <v>22</v>
      </c>
      <c r="E4251" s="12">
        <v>150000</v>
      </c>
    </row>
    <row r="4252" spans="1:5" ht="30" hidden="1" x14ac:dyDescent="0.25">
      <c r="A4252" s="9" t="s">
        <v>3312</v>
      </c>
      <c r="B4252" s="9">
        <v>8094</v>
      </c>
      <c r="C4252" s="10" t="s">
        <v>4292</v>
      </c>
      <c r="D4252" s="11" t="s">
        <v>22</v>
      </c>
      <c r="E4252" s="12">
        <v>175280</v>
      </c>
    </row>
    <row r="4253" spans="1:5" ht="30" hidden="1" x14ac:dyDescent="0.25">
      <c r="A4253" s="9" t="s">
        <v>3312</v>
      </c>
      <c r="B4253" s="9">
        <v>8097</v>
      </c>
      <c r="C4253" s="10" t="s">
        <v>4293</v>
      </c>
      <c r="D4253" s="11" t="s">
        <v>1</v>
      </c>
      <c r="E4253" s="12">
        <v>142800</v>
      </c>
    </row>
    <row r="4254" spans="1:5" ht="30" hidden="1" x14ac:dyDescent="0.25">
      <c r="A4254" s="9" t="s">
        <v>3312</v>
      </c>
      <c r="B4254" s="9">
        <v>8099</v>
      </c>
      <c r="C4254" s="10" t="s">
        <v>4294</v>
      </c>
      <c r="D4254" s="11" t="s">
        <v>1</v>
      </c>
      <c r="E4254" s="12">
        <v>47500</v>
      </c>
    </row>
    <row r="4255" spans="1:5" ht="15.75" hidden="1" x14ac:dyDescent="0.25">
      <c r="A4255" s="9" t="s">
        <v>3312</v>
      </c>
      <c r="B4255" s="9">
        <v>8100</v>
      </c>
      <c r="C4255" s="10" t="s">
        <v>4295</v>
      </c>
      <c r="D4255" s="11" t="s">
        <v>1</v>
      </c>
      <c r="E4255" s="12">
        <v>40900</v>
      </c>
    </row>
    <row r="4256" spans="1:5" ht="15.75" hidden="1" x14ac:dyDescent="0.25">
      <c r="A4256" s="9" t="s">
        <v>3312</v>
      </c>
      <c r="B4256" s="9">
        <v>8101</v>
      </c>
      <c r="C4256" s="10" t="s">
        <v>4296</v>
      </c>
      <c r="D4256" s="11" t="s">
        <v>368</v>
      </c>
      <c r="E4256" s="12">
        <v>8860</v>
      </c>
    </row>
    <row r="4257" spans="1:5" ht="15.75" hidden="1" x14ac:dyDescent="0.25">
      <c r="A4257" s="9" t="s">
        <v>3312</v>
      </c>
      <c r="B4257" s="9">
        <v>8102</v>
      </c>
      <c r="C4257" s="10" t="s">
        <v>4297</v>
      </c>
      <c r="D4257" s="11" t="s">
        <v>1770</v>
      </c>
      <c r="E4257" s="12">
        <v>2188333</v>
      </c>
    </row>
    <row r="4258" spans="1:5" ht="30" hidden="1" x14ac:dyDescent="0.25">
      <c r="A4258" s="9" t="s">
        <v>3312</v>
      </c>
      <c r="B4258" s="9">
        <v>8103</v>
      </c>
      <c r="C4258" s="10" t="s">
        <v>4298</v>
      </c>
      <c r="D4258" s="11" t="s">
        <v>3324</v>
      </c>
      <c r="E4258" s="12">
        <v>4165000</v>
      </c>
    </row>
    <row r="4259" spans="1:5" ht="30" hidden="1" x14ac:dyDescent="0.25">
      <c r="A4259" s="9" t="s">
        <v>3312</v>
      </c>
      <c r="B4259" s="9">
        <v>8113</v>
      </c>
      <c r="C4259" s="10" t="s">
        <v>4299</v>
      </c>
      <c r="D4259" s="11" t="s">
        <v>22</v>
      </c>
      <c r="E4259" s="12">
        <v>138040</v>
      </c>
    </row>
    <row r="4260" spans="1:5" ht="30" hidden="1" x14ac:dyDescent="0.25">
      <c r="A4260" s="9" t="s">
        <v>3312</v>
      </c>
      <c r="B4260" s="9">
        <v>8116</v>
      </c>
      <c r="C4260" s="10" t="s">
        <v>4300</v>
      </c>
      <c r="D4260" s="11" t="s">
        <v>22</v>
      </c>
      <c r="E4260" s="12">
        <v>1764000</v>
      </c>
    </row>
    <row r="4261" spans="1:5" ht="30" hidden="1" x14ac:dyDescent="0.25">
      <c r="A4261" s="9" t="s">
        <v>3312</v>
      </c>
      <c r="B4261" s="9">
        <v>8139</v>
      </c>
      <c r="C4261" s="10" t="s">
        <v>4301</v>
      </c>
      <c r="D4261" s="11" t="s">
        <v>1</v>
      </c>
      <c r="E4261" s="12">
        <v>237308</v>
      </c>
    </row>
    <row r="4262" spans="1:5" ht="15.75" hidden="1" x14ac:dyDescent="0.25">
      <c r="A4262" s="9" t="s">
        <v>3312</v>
      </c>
      <c r="B4262" s="9">
        <v>8141</v>
      </c>
      <c r="C4262" s="10" t="s">
        <v>4302</v>
      </c>
      <c r="D4262" s="11" t="s">
        <v>3357</v>
      </c>
      <c r="E4262" s="12">
        <v>62100</v>
      </c>
    </row>
    <row r="4263" spans="1:5" ht="15.75" hidden="1" x14ac:dyDescent="0.25">
      <c r="A4263" s="9" t="s">
        <v>3312</v>
      </c>
      <c r="B4263" s="9">
        <v>8142</v>
      </c>
      <c r="C4263" s="10" t="s">
        <v>4303</v>
      </c>
      <c r="D4263" s="11" t="s">
        <v>1</v>
      </c>
      <c r="E4263" s="12">
        <v>45000</v>
      </c>
    </row>
    <row r="4264" spans="1:5" ht="15.75" hidden="1" x14ac:dyDescent="0.25">
      <c r="A4264" s="9" t="s">
        <v>3312</v>
      </c>
      <c r="B4264" s="9">
        <v>8143</v>
      </c>
      <c r="C4264" s="10" t="s">
        <v>4304</v>
      </c>
      <c r="D4264" s="11" t="s">
        <v>368</v>
      </c>
      <c r="E4264" s="12">
        <v>965</v>
      </c>
    </row>
    <row r="4265" spans="1:5" ht="15.75" hidden="1" x14ac:dyDescent="0.25">
      <c r="A4265" s="9" t="s">
        <v>3312</v>
      </c>
      <c r="B4265" s="9">
        <v>8144</v>
      </c>
      <c r="C4265" s="10" t="s">
        <v>4305</v>
      </c>
      <c r="D4265" s="11" t="s">
        <v>368</v>
      </c>
      <c r="E4265" s="12">
        <v>4596</v>
      </c>
    </row>
    <row r="4266" spans="1:5" ht="15.75" hidden="1" x14ac:dyDescent="0.25">
      <c r="A4266" s="9" t="s">
        <v>3312</v>
      </c>
      <c r="B4266" s="9">
        <v>8145</v>
      </c>
      <c r="C4266" s="10" t="s">
        <v>4306</v>
      </c>
      <c r="D4266" s="11" t="s">
        <v>19</v>
      </c>
      <c r="E4266" s="12">
        <v>17000</v>
      </c>
    </row>
    <row r="4267" spans="1:5" ht="15.75" hidden="1" x14ac:dyDescent="0.25">
      <c r="A4267" s="9" t="s">
        <v>3312</v>
      </c>
      <c r="B4267" s="9">
        <v>8146</v>
      </c>
      <c r="C4267" s="10" t="s">
        <v>4307</v>
      </c>
      <c r="D4267" s="11" t="s">
        <v>1</v>
      </c>
      <c r="E4267" s="12">
        <v>23900</v>
      </c>
    </row>
    <row r="4268" spans="1:5" ht="15.75" hidden="1" x14ac:dyDescent="0.25">
      <c r="A4268" s="9" t="s">
        <v>3312</v>
      </c>
      <c r="B4268" s="9">
        <v>8149</v>
      </c>
      <c r="C4268" s="10" t="s">
        <v>4308</v>
      </c>
      <c r="D4268" s="11" t="s">
        <v>3357</v>
      </c>
      <c r="E4268" s="12">
        <v>100650</v>
      </c>
    </row>
    <row r="4269" spans="1:5" ht="15.75" hidden="1" x14ac:dyDescent="0.25">
      <c r="A4269" s="9" t="s">
        <v>3312</v>
      </c>
      <c r="B4269" s="9">
        <v>8150</v>
      </c>
      <c r="C4269" s="10" t="s">
        <v>4309</v>
      </c>
      <c r="D4269" s="11" t="s">
        <v>22</v>
      </c>
      <c r="E4269" s="12">
        <v>82333</v>
      </c>
    </row>
    <row r="4270" spans="1:5" ht="15.75" hidden="1" x14ac:dyDescent="0.25">
      <c r="A4270" s="9" t="s">
        <v>3312</v>
      </c>
      <c r="B4270" s="9">
        <v>8151</v>
      </c>
      <c r="C4270" s="10" t="s">
        <v>4310</v>
      </c>
      <c r="D4270" s="11" t="s">
        <v>22</v>
      </c>
      <c r="E4270" s="12">
        <v>16384</v>
      </c>
    </row>
    <row r="4271" spans="1:5" ht="15.75" hidden="1" x14ac:dyDescent="0.25">
      <c r="A4271" s="9" t="s">
        <v>3312</v>
      </c>
      <c r="B4271" s="9">
        <v>8152</v>
      </c>
      <c r="C4271" s="10" t="s">
        <v>4311</v>
      </c>
      <c r="D4271" s="11" t="s">
        <v>22</v>
      </c>
      <c r="E4271" s="12">
        <v>10201</v>
      </c>
    </row>
    <row r="4272" spans="1:5" ht="15.75" hidden="1" x14ac:dyDescent="0.25">
      <c r="A4272" s="9" t="s">
        <v>3312</v>
      </c>
      <c r="B4272" s="9">
        <v>8153</v>
      </c>
      <c r="C4272" s="10" t="s">
        <v>4312</v>
      </c>
      <c r="D4272" s="11" t="s">
        <v>22</v>
      </c>
      <c r="E4272" s="12">
        <v>17507</v>
      </c>
    </row>
    <row r="4273" spans="1:5" ht="30" hidden="1" x14ac:dyDescent="0.25">
      <c r="A4273" s="9" t="s">
        <v>3312</v>
      </c>
      <c r="B4273" s="9">
        <v>8154</v>
      </c>
      <c r="C4273" s="10" t="s">
        <v>4313</v>
      </c>
      <c r="D4273" s="11" t="s">
        <v>22</v>
      </c>
      <c r="E4273" s="12">
        <v>103034</v>
      </c>
    </row>
    <row r="4274" spans="1:5" ht="15.75" hidden="1" x14ac:dyDescent="0.25">
      <c r="A4274" s="9" t="s">
        <v>3312</v>
      </c>
      <c r="B4274" s="9">
        <v>8155</v>
      </c>
      <c r="C4274" s="10" t="s">
        <v>4314</v>
      </c>
      <c r="D4274" s="11" t="s">
        <v>22</v>
      </c>
      <c r="E4274" s="12">
        <v>7450</v>
      </c>
    </row>
    <row r="4275" spans="1:5" ht="15.75" hidden="1" x14ac:dyDescent="0.25">
      <c r="A4275" s="9" t="s">
        <v>3312</v>
      </c>
      <c r="B4275" s="9">
        <v>8156</v>
      </c>
      <c r="C4275" s="10" t="s">
        <v>4315</v>
      </c>
      <c r="D4275" s="11" t="s">
        <v>19</v>
      </c>
      <c r="E4275" s="12">
        <v>11151</v>
      </c>
    </row>
    <row r="4276" spans="1:5" ht="15.75" hidden="1" x14ac:dyDescent="0.25">
      <c r="A4276" s="9" t="s">
        <v>3312</v>
      </c>
      <c r="B4276" s="9">
        <v>8157</v>
      </c>
      <c r="C4276" s="10" t="s">
        <v>4316</v>
      </c>
      <c r="D4276" s="11" t="s">
        <v>22</v>
      </c>
      <c r="E4276" s="12">
        <v>1131</v>
      </c>
    </row>
    <row r="4277" spans="1:5" ht="15.75" hidden="1" x14ac:dyDescent="0.25">
      <c r="A4277" s="9" t="s">
        <v>3312</v>
      </c>
      <c r="B4277" s="9">
        <v>8158</v>
      </c>
      <c r="C4277" s="10" t="s">
        <v>4317</v>
      </c>
      <c r="D4277" s="11" t="s">
        <v>22</v>
      </c>
      <c r="E4277" s="12">
        <v>2824</v>
      </c>
    </row>
    <row r="4278" spans="1:5" ht="15.75" hidden="1" x14ac:dyDescent="0.25">
      <c r="A4278" s="9" t="s">
        <v>3312</v>
      </c>
      <c r="B4278" s="9">
        <v>8159</v>
      </c>
      <c r="C4278" s="10" t="s">
        <v>4318</v>
      </c>
      <c r="D4278" s="11" t="s">
        <v>22</v>
      </c>
      <c r="E4278" s="12">
        <v>13489</v>
      </c>
    </row>
    <row r="4279" spans="1:5" ht="15.75" hidden="1" x14ac:dyDescent="0.25">
      <c r="A4279" s="9" t="s">
        <v>3312</v>
      </c>
      <c r="B4279" s="9">
        <v>8160</v>
      </c>
      <c r="C4279" s="10" t="s">
        <v>4319</v>
      </c>
      <c r="D4279" s="11" t="s">
        <v>22</v>
      </c>
      <c r="E4279" s="12">
        <v>3658</v>
      </c>
    </row>
    <row r="4280" spans="1:5" ht="15.75" hidden="1" x14ac:dyDescent="0.25">
      <c r="A4280" s="9" t="s">
        <v>3312</v>
      </c>
      <c r="B4280" s="9">
        <v>8161</v>
      </c>
      <c r="C4280" s="10" t="s">
        <v>4320</v>
      </c>
      <c r="D4280" s="11" t="s">
        <v>22</v>
      </c>
      <c r="E4280" s="12">
        <v>15032</v>
      </c>
    </row>
    <row r="4281" spans="1:5" ht="15.75" hidden="1" x14ac:dyDescent="0.25">
      <c r="A4281" s="9" t="s">
        <v>3312</v>
      </c>
      <c r="B4281" s="9">
        <v>8162</v>
      </c>
      <c r="C4281" s="10" t="s">
        <v>4321</v>
      </c>
      <c r="D4281" s="11" t="s">
        <v>22</v>
      </c>
      <c r="E4281" s="12">
        <v>7009</v>
      </c>
    </row>
    <row r="4282" spans="1:5" ht="15.75" hidden="1" x14ac:dyDescent="0.25">
      <c r="A4282" s="9" t="s">
        <v>3312</v>
      </c>
      <c r="B4282" s="9">
        <v>8164</v>
      </c>
      <c r="C4282" s="10" t="s">
        <v>4322</v>
      </c>
      <c r="D4282" s="11" t="s">
        <v>22</v>
      </c>
      <c r="E4282" s="12">
        <v>43768</v>
      </c>
    </row>
    <row r="4283" spans="1:5" ht="15.75" hidden="1" x14ac:dyDescent="0.25">
      <c r="A4283" s="9" t="s">
        <v>3312</v>
      </c>
      <c r="B4283" s="9">
        <v>8165</v>
      </c>
      <c r="C4283" s="10" t="s">
        <v>4323</v>
      </c>
      <c r="D4283" s="11" t="s">
        <v>22</v>
      </c>
      <c r="E4283" s="12">
        <v>21302</v>
      </c>
    </row>
    <row r="4284" spans="1:5" ht="15.75" hidden="1" x14ac:dyDescent="0.25">
      <c r="A4284" s="9" t="s">
        <v>3312</v>
      </c>
      <c r="B4284" s="9">
        <v>8166</v>
      </c>
      <c r="C4284" s="10" t="s">
        <v>4324</v>
      </c>
      <c r="D4284" s="11" t="s">
        <v>22</v>
      </c>
      <c r="E4284" s="12">
        <v>13717</v>
      </c>
    </row>
    <row r="4285" spans="1:5" ht="15.75" hidden="1" x14ac:dyDescent="0.25">
      <c r="A4285" s="9" t="s">
        <v>3312</v>
      </c>
      <c r="B4285" s="9">
        <v>8167</v>
      </c>
      <c r="C4285" s="10" t="s">
        <v>4325</v>
      </c>
      <c r="D4285" s="11" t="s">
        <v>22</v>
      </c>
      <c r="E4285" s="12">
        <v>7104</v>
      </c>
    </row>
    <row r="4286" spans="1:5" ht="15.75" hidden="1" x14ac:dyDescent="0.25">
      <c r="A4286" s="9" t="s">
        <v>3312</v>
      </c>
      <c r="B4286" s="9">
        <v>8169</v>
      </c>
      <c r="C4286" s="10" t="s">
        <v>4326</v>
      </c>
      <c r="D4286" s="11" t="s">
        <v>22</v>
      </c>
      <c r="E4286" s="12">
        <v>3658</v>
      </c>
    </row>
    <row r="4287" spans="1:5" ht="15.75" hidden="1" x14ac:dyDescent="0.25">
      <c r="A4287" s="9" t="s">
        <v>3312</v>
      </c>
      <c r="B4287" s="9">
        <v>8170</v>
      </c>
      <c r="C4287" s="10" t="s">
        <v>4327</v>
      </c>
      <c r="D4287" s="11" t="s">
        <v>22</v>
      </c>
      <c r="E4287" s="12">
        <v>5055</v>
      </c>
    </row>
    <row r="4288" spans="1:5" ht="15.75" hidden="1" x14ac:dyDescent="0.25">
      <c r="A4288" s="9" t="s">
        <v>3312</v>
      </c>
      <c r="B4288" s="9">
        <v>8171</v>
      </c>
      <c r="C4288" s="10" t="s">
        <v>4328</v>
      </c>
      <c r="D4288" s="11" t="s">
        <v>22</v>
      </c>
      <c r="E4288" s="12">
        <v>2463</v>
      </c>
    </row>
    <row r="4289" spans="1:5" ht="15.75" hidden="1" x14ac:dyDescent="0.25">
      <c r="A4289" s="9" t="s">
        <v>3312</v>
      </c>
      <c r="B4289" s="9">
        <v>8172</v>
      </c>
      <c r="C4289" s="10" t="s">
        <v>4329</v>
      </c>
      <c r="D4289" s="11" t="s">
        <v>19</v>
      </c>
      <c r="E4289" s="12">
        <v>8020</v>
      </c>
    </row>
    <row r="4290" spans="1:5" ht="15.75" hidden="1" x14ac:dyDescent="0.25">
      <c r="A4290" s="9" t="s">
        <v>3312</v>
      </c>
      <c r="B4290" s="9">
        <v>8173</v>
      </c>
      <c r="C4290" s="10" t="s">
        <v>4330</v>
      </c>
      <c r="D4290" s="11" t="s">
        <v>19</v>
      </c>
      <c r="E4290" s="12">
        <v>6446</v>
      </c>
    </row>
    <row r="4291" spans="1:5" ht="15.75" hidden="1" x14ac:dyDescent="0.25">
      <c r="A4291" s="9" t="s">
        <v>3312</v>
      </c>
      <c r="B4291" s="9">
        <v>8174</v>
      </c>
      <c r="C4291" s="10" t="s">
        <v>4331</v>
      </c>
      <c r="D4291" s="11" t="s">
        <v>22</v>
      </c>
      <c r="E4291" s="12">
        <v>8775</v>
      </c>
    </row>
    <row r="4292" spans="1:5" ht="15.75" hidden="1" x14ac:dyDescent="0.25">
      <c r="A4292" s="9" t="s">
        <v>3312</v>
      </c>
      <c r="B4292" s="9">
        <v>8175</v>
      </c>
      <c r="C4292" s="10" t="s">
        <v>4332</v>
      </c>
      <c r="D4292" s="11" t="s">
        <v>22</v>
      </c>
      <c r="E4292" s="12">
        <v>6684</v>
      </c>
    </row>
    <row r="4293" spans="1:5" ht="15.75" hidden="1" x14ac:dyDescent="0.25">
      <c r="A4293" s="9" t="s">
        <v>3312</v>
      </c>
      <c r="B4293" s="9">
        <v>8177</v>
      </c>
      <c r="C4293" s="10" t="s">
        <v>4333</v>
      </c>
      <c r="D4293" s="11" t="s">
        <v>22</v>
      </c>
      <c r="E4293" s="12">
        <v>3574</v>
      </c>
    </row>
    <row r="4294" spans="1:5" ht="15.75" hidden="1" x14ac:dyDescent="0.25">
      <c r="A4294" s="9" t="s">
        <v>3312</v>
      </c>
      <c r="B4294" s="9">
        <v>8178</v>
      </c>
      <c r="C4294" s="10" t="s">
        <v>4334</v>
      </c>
      <c r="D4294" s="11" t="s">
        <v>22</v>
      </c>
      <c r="E4294" s="12">
        <v>1859</v>
      </c>
    </row>
    <row r="4295" spans="1:5" ht="15.75" hidden="1" x14ac:dyDescent="0.25">
      <c r="A4295" s="9" t="s">
        <v>3312</v>
      </c>
      <c r="B4295" s="9">
        <v>8179</v>
      </c>
      <c r="C4295" s="10" t="s">
        <v>4335</v>
      </c>
      <c r="D4295" s="11" t="s">
        <v>22</v>
      </c>
      <c r="E4295" s="12">
        <v>6672</v>
      </c>
    </row>
    <row r="4296" spans="1:5" ht="15.75" hidden="1" x14ac:dyDescent="0.25">
      <c r="A4296" s="9" t="s">
        <v>3312</v>
      </c>
      <c r="B4296" s="9">
        <v>8180</v>
      </c>
      <c r="C4296" s="10" t="s">
        <v>4336</v>
      </c>
      <c r="D4296" s="11" t="s">
        <v>22</v>
      </c>
      <c r="E4296" s="12">
        <v>3396</v>
      </c>
    </row>
    <row r="4297" spans="1:5" ht="15.75" hidden="1" x14ac:dyDescent="0.25">
      <c r="A4297" s="9" t="s">
        <v>3312</v>
      </c>
      <c r="B4297" s="9">
        <v>8181</v>
      </c>
      <c r="C4297" s="10" t="s">
        <v>4337</v>
      </c>
      <c r="D4297" s="11" t="s">
        <v>22</v>
      </c>
      <c r="E4297" s="12">
        <v>2200</v>
      </c>
    </row>
    <row r="4298" spans="1:5" ht="15.75" hidden="1" x14ac:dyDescent="0.25">
      <c r="A4298" s="9" t="s">
        <v>3312</v>
      </c>
      <c r="B4298" s="9">
        <v>8182</v>
      </c>
      <c r="C4298" s="10" t="s">
        <v>4338</v>
      </c>
      <c r="D4298" s="11" t="s">
        <v>22</v>
      </c>
      <c r="E4298" s="12">
        <v>1145</v>
      </c>
    </row>
    <row r="4299" spans="1:5" ht="15.75" hidden="1" x14ac:dyDescent="0.25">
      <c r="A4299" s="9" t="s">
        <v>3312</v>
      </c>
      <c r="B4299" s="9">
        <v>8183</v>
      </c>
      <c r="C4299" s="10" t="s">
        <v>4339</v>
      </c>
      <c r="D4299" s="11" t="s">
        <v>22</v>
      </c>
      <c r="E4299" s="12">
        <v>575</v>
      </c>
    </row>
    <row r="4300" spans="1:5" ht="15.75" hidden="1" x14ac:dyDescent="0.25">
      <c r="A4300" s="9" t="s">
        <v>3312</v>
      </c>
      <c r="B4300" s="9">
        <v>8185</v>
      </c>
      <c r="C4300" s="10" t="s">
        <v>4340</v>
      </c>
      <c r="D4300" s="11" t="s">
        <v>22</v>
      </c>
      <c r="E4300" s="12">
        <v>14912</v>
      </c>
    </row>
    <row r="4301" spans="1:5" ht="15.75" hidden="1" x14ac:dyDescent="0.25">
      <c r="A4301" s="9" t="s">
        <v>3312</v>
      </c>
      <c r="B4301" s="9">
        <v>8186</v>
      </c>
      <c r="C4301" s="10" t="s">
        <v>4341</v>
      </c>
      <c r="D4301" s="11" t="s">
        <v>22</v>
      </c>
      <c r="E4301" s="12">
        <v>18689</v>
      </c>
    </row>
    <row r="4302" spans="1:5" ht="15.75" hidden="1" x14ac:dyDescent="0.25">
      <c r="A4302" s="9" t="s">
        <v>3312</v>
      </c>
      <c r="B4302" s="9">
        <v>8187</v>
      </c>
      <c r="C4302" s="10" t="s">
        <v>4342</v>
      </c>
      <c r="D4302" s="11" t="s">
        <v>22</v>
      </c>
      <c r="E4302" s="12">
        <v>2988</v>
      </c>
    </row>
    <row r="4303" spans="1:5" ht="15.75" hidden="1" x14ac:dyDescent="0.25">
      <c r="A4303" s="9" t="s">
        <v>3312</v>
      </c>
      <c r="B4303" s="9">
        <v>8188</v>
      </c>
      <c r="C4303" s="10" t="s">
        <v>4343</v>
      </c>
      <c r="D4303" s="11" t="s">
        <v>22</v>
      </c>
      <c r="E4303" s="12">
        <v>2588</v>
      </c>
    </row>
    <row r="4304" spans="1:5" ht="15.75" hidden="1" x14ac:dyDescent="0.25">
      <c r="A4304" s="9" t="s">
        <v>3312</v>
      </c>
      <c r="B4304" s="9">
        <v>8189</v>
      </c>
      <c r="C4304" s="10" t="s">
        <v>4344</v>
      </c>
      <c r="D4304" s="11" t="s">
        <v>22</v>
      </c>
      <c r="E4304" s="12">
        <v>1138</v>
      </c>
    </row>
    <row r="4305" spans="1:5" ht="15.75" hidden="1" x14ac:dyDescent="0.25">
      <c r="A4305" s="9" t="s">
        <v>3312</v>
      </c>
      <c r="B4305" s="9">
        <v>8190</v>
      </c>
      <c r="C4305" s="10" t="s">
        <v>4345</v>
      </c>
      <c r="D4305" s="11" t="s">
        <v>22</v>
      </c>
      <c r="E4305" s="12">
        <v>981</v>
      </c>
    </row>
    <row r="4306" spans="1:5" ht="15.75" hidden="1" x14ac:dyDescent="0.25">
      <c r="A4306" s="9" t="s">
        <v>3312</v>
      </c>
      <c r="B4306" s="9">
        <v>8191</v>
      </c>
      <c r="C4306" s="10" t="s">
        <v>4346</v>
      </c>
      <c r="D4306" s="11" t="s">
        <v>19</v>
      </c>
      <c r="E4306" s="12">
        <v>2561</v>
      </c>
    </row>
    <row r="4307" spans="1:5" ht="15.75" hidden="1" x14ac:dyDescent="0.25">
      <c r="A4307" s="9" t="s">
        <v>3312</v>
      </c>
      <c r="B4307" s="9">
        <v>8192</v>
      </c>
      <c r="C4307" s="10" t="s">
        <v>4347</v>
      </c>
      <c r="D4307" s="11" t="s">
        <v>22</v>
      </c>
      <c r="E4307" s="12">
        <v>783</v>
      </c>
    </row>
    <row r="4308" spans="1:5" ht="15.75" hidden="1" x14ac:dyDescent="0.25">
      <c r="A4308" s="9" t="s">
        <v>3312</v>
      </c>
      <c r="B4308" s="9">
        <v>8193</v>
      </c>
      <c r="C4308" s="10" t="s">
        <v>4348</v>
      </c>
      <c r="D4308" s="11" t="s">
        <v>22</v>
      </c>
      <c r="E4308" s="12">
        <v>338</v>
      </c>
    </row>
    <row r="4309" spans="1:5" ht="15.75" hidden="1" x14ac:dyDescent="0.25">
      <c r="A4309" s="9" t="s">
        <v>3312</v>
      </c>
      <c r="B4309" s="9">
        <v>8195</v>
      </c>
      <c r="C4309" s="10" t="s">
        <v>4349</v>
      </c>
      <c r="D4309" s="11" t="s">
        <v>19</v>
      </c>
      <c r="E4309" s="12">
        <v>12454</v>
      </c>
    </row>
    <row r="4310" spans="1:5" ht="15.75" hidden="1" x14ac:dyDescent="0.25">
      <c r="A4310" s="9" t="s">
        <v>3312</v>
      </c>
      <c r="B4310" s="9">
        <v>8199</v>
      </c>
      <c r="C4310" s="10" t="s">
        <v>4350</v>
      </c>
      <c r="D4310" s="11" t="s">
        <v>19</v>
      </c>
      <c r="E4310" s="12">
        <v>7915</v>
      </c>
    </row>
    <row r="4311" spans="1:5" ht="15.75" hidden="1" x14ac:dyDescent="0.25">
      <c r="A4311" s="9" t="s">
        <v>3312</v>
      </c>
      <c r="B4311" s="9">
        <v>8202</v>
      </c>
      <c r="C4311" s="10" t="s">
        <v>4351</v>
      </c>
      <c r="D4311" s="11" t="s">
        <v>22</v>
      </c>
      <c r="E4311" s="12">
        <v>145190</v>
      </c>
    </row>
    <row r="4312" spans="1:5" ht="15.75" hidden="1" x14ac:dyDescent="0.25">
      <c r="A4312" s="9" t="s">
        <v>3312</v>
      </c>
      <c r="B4312" s="9">
        <v>8203</v>
      </c>
      <c r="C4312" s="10" t="s">
        <v>4352</v>
      </c>
      <c r="D4312" s="11" t="s">
        <v>22</v>
      </c>
      <c r="E4312" s="12">
        <v>8378</v>
      </c>
    </row>
    <row r="4313" spans="1:5" ht="15.75" hidden="1" x14ac:dyDescent="0.25">
      <c r="A4313" s="9" t="s">
        <v>3312</v>
      </c>
      <c r="B4313" s="9">
        <v>8204</v>
      </c>
      <c r="C4313" s="10" t="s">
        <v>4353</v>
      </c>
      <c r="D4313" s="11" t="s">
        <v>22</v>
      </c>
      <c r="E4313" s="12">
        <v>47210</v>
      </c>
    </row>
    <row r="4314" spans="1:5" ht="15.75" hidden="1" x14ac:dyDescent="0.25">
      <c r="A4314" s="9" t="s">
        <v>3312</v>
      </c>
      <c r="B4314" s="9">
        <v>8205</v>
      </c>
      <c r="C4314" s="10" t="s">
        <v>4354</v>
      </c>
      <c r="D4314" s="11" t="s">
        <v>4355</v>
      </c>
      <c r="E4314" s="12">
        <v>124</v>
      </c>
    </row>
    <row r="4315" spans="1:5" ht="15.75" hidden="1" x14ac:dyDescent="0.25">
      <c r="A4315" s="9" t="s">
        <v>3312</v>
      </c>
      <c r="B4315" s="9">
        <v>8206</v>
      </c>
      <c r="C4315" s="10" t="s">
        <v>4356</v>
      </c>
      <c r="D4315" s="11" t="s">
        <v>19</v>
      </c>
      <c r="E4315" s="12">
        <v>18187</v>
      </c>
    </row>
    <row r="4316" spans="1:5" ht="15.75" hidden="1" x14ac:dyDescent="0.25">
      <c r="A4316" s="9" t="s">
        <v>3312</v>
      </c>
      <c r="B4316" s="9">
        <v>8207</v>
      </c>
      <c r="C4316" s="10" t="s">
        <v>4357</v>
      </c>
      <c r="D4316" s="11" t="s">
        <v>19</v>
      </c>
      <c r="E4316" s="12">
        <v>13930</v>
      </c>
    </row>
    <row r="4317" spans="1:5" ht="15.75" hidden="1" x14ac:dyDescent="0.25">
      <c r="A4317" s="9" t="s">
        <v>3312</v>
      </c>
      <c r="B4317" s="9">
        <v>8208</v>
      </c>
      <c r="C4317" s="10" t="s">
        <v>4358</v>
      </c>
      <c r="D4317" s="11" t="s">
        <v>19</v>
      </c>
      <c r="E4317" s="12">
        <v>17826</v>
      </c>
    </row>
    <row r="4318" spans="1:5" ht="15.75" hidden="1" x14ac:dyDescent="0.25">
      <c r="A4318" s="9" t="s">
        <v>3312</v>
      </c>
      <c r="B4318" s="9">
        <v>8209</v>
      </c>
      <c r="C4318" s="10" t="s">
        <v>4359</v>
      </c>
      <c r="D4318" s="11" t="s">
        <v>22</v>
      </c>
      <c r="E4318" s="12">
        <v>1205</v>
      </c>
    </row>
    <row r="4319" spans="1:5" ht="15.75" hidden="1" x14ac:dyDescent="0.25">
      <c r="A4319" s="9" t="s">
        <v>3312</v>
      </c>
      <c r="B4319" s="9">
        <v>8210</v>
      </c>
      <c r="C4319" s="10" t="s">
        <v>4360</v>
      </c>
      <c r="D4319" s="11" t="s">
        <v>19</v>
      </c>
      <c r="E4319" s="12">
        <v>5501</v>
      </c>
    </row>
    <row r="4320" spans="1:5" ht="15.75" hidden="1" x14ac:dyDescent="0.25">
      <c r="A4320" s="9" t="s">
        <v>3312</v>
      </c>
      <c r="B4320" s="9">
        <v>8211</v>
      </c>
      <c r="C4320" s="10" t="s">
        <v>4361</v>
      </c>
      <c r="D4320" s="11" t="s">
        <v>19</v>
      </c>
      <c r="E4320" s="12">
        <v>3464</v>
      </c>
    </row>
    <row r="4321" spans="1:5" ht="15.75" hidden="1" x14ac:dyDescent="0.25">
      <c r="A4321" s="9" t="s">
        <v>3312</v>
      </c>
      <c r="B4321" s="9">
        <v>8212</v>
      </c>
      <c r="C4321" s="10" t="s">
        <v>4362</v>
      </c>
      <c r="D4321" s="11" t="s">
        <v>19</v>
      </c>
      <c r="E4321" s="12">
        <v>7349</v>
      </c>
    </row>
    <row r="4322" spans="1:5" ht="15.75" hidden="1" x14ac:dyDescent="0.25">
      <c r="A4322" s="9" t="s">
        <v>3312</v>
      </c>
      <c r="B4322" s="9">
        <v>8213</v>
      </c>
      <c r="C4322" s="10" t="s">
        <v>4363</v>
      </c>
      <c r="D4322" s="11" t="s">
        <v>22</v>
      </c>
      <c r="E4322" s="12">
        <v>464</v>
      </c>
    </row>
    <row r="4323" spans="1:5" ht="30" hidden="1" x14ac:dyDescent="0.25">
      <c r="A4323" s="9" t="s">
        <v>3312</v>
      </c>
      <c r="B4323" s="9">
        <v>8216</v>
      </c>
      <c r="C4323" s="10" t="s">
        <v>4364</v>
      </c>
      <c r="D4323" s="11" t="s">
        <v>22</v>
      </c>
      <c r="E4323" s="12">
        <v>13243</v>
      </c>
    </row>
    <row r="4324" spans="1:5" ht="15.75" hidden="1" x14ac:dyDescent="0.25">
      <c r="A4324" s="9" t="s">
        <v>3312</v>
      </c>
      <c r="B4324" s="9">
        <v>8217</v>
      </c>
      <c r="C4324" s="10" t="s">
        <v>4365</v>
      </c>
      <c r="D4324" s="11" t="s">
        <v>22</v>
      </c>
      <c r="E4324" s="12">
        <v>1099</v>
      </c>
    </row>
    <row r="4325" spans="1:5" ht="15.75" hidden="1" x14ac:dyDescent="0.25">
      <c r="A4325" s="9" t="s">
        <v>3312</v>
      </c>
      <c r="B4325" s="9">
        <v>8218</v>
      </c>
      <c r="C4325" s="10" t="s">
        <v>4366</v>
      </c>
      <c r="D4325" s="11" t="s">
        <v>19</v>
      </c>
      <c r="E4325" s="12">
        <v>1055</v>
      </c>
    </row>
    <row r="4326" spans="1:5" ht="15.75" hidden="1" x14ac:dyDescent="0.25">
      <c r="A4326" s="9" t="s">
        <v>3312</v>
      </c>
      <c r="B4326" s="9">
        <v>8219</v>
      </c>
      <c r="C4326" s="10" t="s">
        <v>4367</v>
      </c>
      <c r="D4326" s="11" t="s">
        <v>22</v>
      </c>
      <c r="E4326" s="12">
        <v>12692</v>
      </c>
    </row>
    <row r="4327" spans="1:5" ht="15.75" hidden="1" x14ac:dyDescent="0.25">
      <c r="A4327" s="9" t="s">
        <v>3312</v>
      </c>
      <c r="B4327" s="9">
        <v>8221</v>
      </c>
      <c r="C4327" s="10" t="s">
        <v>4368</v>
      </c>
      <c r="D4327" s="11" t="s">
        <v>19</v>
      </c>
      <c r="E4327" s="12">
        <v>1340</v>
      </c>
    </row>
    <row r="4328" spans="1:5" ht="15.75" hidden="1" x14ac:dyDescent="0.25">
      <c r="A4328" s="9" t="s">
        <v>3312</v>
      </c>
      <c r="B4328" s="9">
        <v>8222</v>
      </c>
      <c r="C4328" s="10" t="s">
        <v>4369</v>
      </c>
      <c r="D4328" s="11" t="s">
        <v>22</v>
      </c>
      <c r="E4328" s="12">
        <v>60930</v>
      </c>
    </row>
    <row r="4329" spans="1:5" ht="15.75" hidden="1" x14ac:dyDescent="0.25">
      <c r="A4329" s="9" t="s">
        <v>3312</v>
      </c>
      <c r="B4329" s="9">
        <v>8223</v>
      </c>
      <c r="C4329" s="10" t="s">
        <v>4370</v>
      </c>
      <c r="D4329" s="11" t="s">
        <v>22</v>
      </c>
      <c r="E4329" s="12">
        <v>14715</v>
      </c>
    </row>
    <row r="4330" spans="1:5" ht="15.75" hidden="1" x14ac:dyDescent="0.25">
      <c r="A4330" s="9" t="s">
        <v>3312</v>
      </c>
      <c r="B4330" s="9">
        <v>8224</v>
      </c>
      <c r="C4330" s="10" t="s">
        <v>4371</v>
      </c>
      <c r="D4330" s="11" t="s">
        <v>22</v>
      </c>
      <c r="E4330" s="12">
        <v>5898</v>
      </c>
    </row>
    <row r="4331" spans="1:5" ht="15.75" hidden="1" x14ac:dyDescent="0.25">
      <c r="A4331" s="9" t="s">
        <v>3312</v>
      </c>
      <c r="B4331" s="9">
        <v>8225</v>
      </c>
      <c r="C4331" s="10" t="s">
        <v>4372</v>
      </c>
      <c r="D4331" s="11" t="s">
        <v>22</v>
      </c>
      <c r="E4331" s="12">
        <v>4627</v>
      </c>
    </row>
    <row r="4332" spans="1:5" ht="15.75" hidden="1" x14ac:dyDescent="0.25">
      <c r="A4332" s="9" t="s">
        <v>3312</v>
      </c>
      <c r="B4332" s="9">
        <v>8227</v>
      </c>
      <c r="C4332" s="10" t="s">
        <v>4373</v>
      </c>
      <c r="D4332" s="11" t="s">
        <v>22</v>
      </c>
      <c r="E4332" s="12">
        <v>1263</v>
      </c>
    </row>
    <row r="4333" spans="1:5" ht="15.75" hidden="1" x14ac:dyDescent="0.25">
      <c r="A4333" s="9" t="s">
        <v>3312</v>
      </c>
      <c r="B4333" s="9">
        <v>8228</v>
      </c>
      <c r="C4333" s="10" t="s">
        <v>4374</v>
      </c>
      <c r="D4333" s="11" t="s">
        <v>19</v>
      </c>
      <c r="E4333" s="12">
        <v>9129</v>
      </c>
    </row>
    <row r="4334" spans="1:5" ht="15.75" hidden="1" x14ac:dyDescent="0.25">
      <c r="A4334" s="9" t="s">
        <v>3312</v>
      </c>
      <c r="B4334" s="9">
        <v>8229</v>
      </c>
      <c r="C4334" s="10" t="s">
        <v>4375</v>
      </c>
      <c r="D4334" s="11" t="s">
        <v>22</v>
      </c>
      <c r="E4334" s="12">
        <v>299</v>
      </c>
    </row>
    <row r="4335" spans="1:5" ht="15.75" hidden="1" x14ac:dyDescent="0.25">
      <c r="A4335" s="9" t="s">
        <v>3312</v>
      </c>
      <c r="B4335" s="9">
        <v>8230</v>
      </c>
      <c r="C4335" s="10" t="s">
        <v>4376</v>
      </c>
      <c r="D4335" s="11" t="s">
        <v>19</v>
      </c>
      <c r="E4335" s="12">
        <v>4122</v>
      </c>
    </row>
    <row r="4336" spans="1:5" ht="15.75" hidden="1" x14ac:dyDescent="0.25">
      <c r="A4336" s="9" t="s">
        <v>3312</v>
      </c>
      <c r="B4336" s="9">
        <v>8231</v>
      </c>
      <c r="C4336" s="10" t="s">
        <v>4377</v>
      </c>
      <c r="D4336" s="11" t="s">
        <v>22</v>
      </c>
      <c r="E4336" s="12">
        <v>2085</v>
      </c>
    </row>
    <row r="4337" spans="1:5" ht="15.75" hidden="1" x14ac:dyDescent="0.25">
      <c r="A4337" s="9" t="s">
        <v>3312</v>
      </c>
      <c r="B4337" s="9">
        <v>8232</v>
      </c>
      <c r="C4337" s="10" t="s">
        <v>4378</v>
      </c>
      <c r="D4337" s="11" t="s">
        <v>19</v>
      </c>
      <c r="E4337" s="12">
        <v>5062</v>
      </c>
    </row>
    <row r="4338" spans="1:5" ht="15.75" hidden="1" x14ac:dyDescent="0.25">
      <c r="A4338" s="9" t="s">
        <v>3312</v>
      </c>
      <c r="B4338" s="9">
        <v>8233</v>
      </c>
      <c r="C4338" s="10" t="s">
        <v>4379</v>
      </c>
      <c r="D4338" s="11" t="s">
        <v>22</v>
      </c>
      <c r="E4338" s="12">
        <v>8227</v>
      </c>
    </row>
    <row r="4339" spans="1:5" ht="15.75" hidden="1" x14ac:dyDescent="0.25">
      <c r="A4339" s="9" t="s">
        <v>3312</v>
      </c>
      <c r="B4339" s="9">
        <v>8234</v>
      </c>
      <c r="C4339" s="10" t="s">
        <v>4380</v>
      </c>
      <c r="D4339" s="11" t="s">
        <v>22</v>
      </c>
      <c r="E4339" s="12">
        <v>159410</v>
      </c>
    </row>
    <row r="4340" spans="1:5" ht="15.75" hidden="1" x14ac:dyDescent="0.25">
      <c r="A4340" s="9" t="s">
        <v>3312</v>
      </c>
      <c r="B4340" s="9">
        <v>8235</v>
      </c>
      <c r="C4340" s="10" t="s">
        <v>4381</v>
      </c>
      <c r="D4340" s="11" t="s">
        <v>22</v>
      </c>
      <c r="E4340" s="12">
        <v>5227</v>
      </c>
    </row>
    <row r="4341" spans="1:5" ht="30" hidden="1" x14ac:dyDescent="0.25">
      <c r="A4341" s="9" t="s">
        <v>3312</v>
      </c>
      <c r="B4341" s="9">
        <v>8244</v>
      </c>
      <c r="C4341" s="10" t="s">
        <v>4382</v>
      </c>
      <c r="D4341" s="11" t="s">
        <v>22</v>
      </c>
      <c r="E4341" s="12">
        <v>319335</v>
      </c>
    </row>
    <row r="4342" spans="1:5" ht="30" hidden="1" x14ac:dyDescent="0.25">
      <c r="A4342" s="9" t="s">
        <v>3312</v>
      </c>
      <c r="B4342" s="9">
        <v>8245</v>
      </c>
      <c r="C4342" s="10" t="s">
        <v>4383</v>
      </c>
      <c r="D4342" s="11" t="s">
        <v>22</v>
      </c>
      <c r="E4342" s="12">
        <v>1022105</v>
      </c>
    </row>
    <row r="4343" spans="1:5" ht="30" hidden="1" x14ac:dyDescent="0.25">
      <c r="A4343" s="9" t="s">
        <v>3312</v>
      </c>
      <c r="B4343" s="9">
        <v>8246</v>
      </c>
      <c r="C4343" s="10" t="s">
        <v>4384</v>
      </c>
      <c r="D4343" s="11" t="s">
        <v>22</v>
      </c>
      <c r="E4343" s="12">
        <v>335823</v>
      </c>
    </row>
    <row r="4344" spans="1:5" ht="30" hidden="1" x14ac:dyDescent="0.25">
      <c r="A4344" s="9" t="s">
        <v>3312</v>
      </c>
      <c r="B4344" s="9">
        <v>8247</v>
      </c>
      <c r="C4344" s="10" t="s">
        <v>4385</v>
      </c>
      <c r="D4344" s="11" t="s">
        <v>22</v>
      </c>
      <c r="E4344" s="12">
        <v>72028</v>
      </c>
    </row>
    <row r="4345" spans="1:5" ht="30" hidden="1" x14ac:dyDescent="0.25">
      <c r="A4345" s="9" t="s">
        <v>3312</v>
      </c>
      <c r="B4345" s="9">
        <v>8248</v>
      </c>
      <c r="C4345" s="10" t="s">
        <v>4386</v>
      </c>
      <c r="D4345" s="11" t="s">
        <v>22</v>
      </c>
      <c r="E4345" s="12">
        <v>99851</v>
      </c>
    </row>
    <row r="4346" spans="1:5" ht="30" hidden="1" x14ac:dyDescent="0.25">
      <c r="A4346" s="9" t="s">
        <v>3312</v>
      </c>
      <c r="B4346" s="9">
        <v>8249</v>
      </c>
      <c r="C4346" s="10" t="s">
        <v>4387</v>
      </c>
      <c r="D4346" s="11" t="s">
        <v>22</v>
      </c>
      <c r="E4346" s="12">
        <v>349218</v>
      </c>
    </row>
    <row r="4347" spans="1:5" ht="30" hidden="1" x14ac:dyDescent="0.25">
      <c r="A4347" s="9" t="s">
        <v>3312</v>
      </c>
      <c r="B4347" s="9">
        <v>8250</v>
      </c>
      <c r="C4347" s="10" t="s">
        <v>4388</v>
      </c>
      <c r="D4347" s="11" t="s">
        <v>22</v>
      </c>
      <c r="E4347" s="12">
        <v>277087</v>
      </c>
    </row>
    <row r="4348" spans="1:5" ht="15.75" hidden="1" x14ac:dyDescent="0.25">
      <c r="A4348" s="9" t="s">
        <v>3312</v>
      </c>
      <c r="B4348" s="9">
        <v>8253</v>
      </c>
      <c r="C4348" s="10" t="s">
        <v>4389</v>
      </c>
      <c r="D4348" s="11" t="s">
        <v>3357</v>
      </c>
      <c r="E4348" s="12">
        <v>131311</v>
      </c>
    </row>
    <row r="4349" spans="1:5" ht="15.75" hidden="1" x14ac:dyDescent="0.25">
      <c r="A4349" s="9" t="s">
        <v>3312</v>
      </c>
      <c r="B4349" s="9">
        <v>8254</v>
      </c>
      <c r="C4349" s="10" t="s">
        <v>4390</v>
      </c>
      <c r="D4349" s="11" t="s">
        <v>368</v>
      </c>
      <c r="E4349" s="12">
        <v>10129</v>
      </c>
    </row>
    <row r="4350" spans="1:5" ht="30" hidden="1" x14ac:dyDescent="0.25">
      <c r="A4350" s="9" t="s">
        <v>3312</v>
      </c>
      <c r="B4350" s="9">
        <v>8256</v>
      </c>
      <c r="C4350" s="10" t="s">
        <v>4391</v>
      </c>
      <c r="D4350" s="11" t="s">
        <v>390</v>
      </c>
      <c r="E4350" s="12">
        <v>72944</v>
      </c>
    </row>
    <row r="4351" spans="1:5" ht="15.75" hidden="1" x14ac:dyDescent="0.25">
      <c r="A4351" s="9" t="s">
        <v>3312</v>
      </c>
      <c r="B4351" s="9">
        <v>8258</v>
      </c>
      <c r="C4351" s="10" t="s">
        <v>4392</v>
      </c>
      <c r="D4351" s="11" t="s">
        <v>3324</v>
      </c>
      <c r="E4351" s="12">
        <v>38900</v>
      </c>
    </row>
    <row r="4352" spans="1:5" ht="15.75" hidden="1" x14ac:dyDescent="0.25">
      <c r="A4352" s="9" t="s">
        <v>3312</v>
      </c>
      <c r="B4352" s="9">
        <v>8259</v>
      </c>
      <c r="C4352" s="10" t="s">
        <v>4393</v>
      </c>
      <c r="D4352" s="11" t="s">
        <v>19</v>
      </c>
      <c r="E4352" s="12">
        <v>10211</v>
      </c>
    </row>
    <row r="4353" spans="1:5" ht="15.75" hidden="1" x14ac:dyDescent="0.25">
      <c r="A4353" s="9" t="s">
        <v>3312</v>
      </c>
      <c r="B4353" s="9">
        <v>8260</v>
      </c>
      <c r="C4353" s="10" t="s">
        <v>4394</v>
      </c>
      <c r="D4353" s="11" t="s">
        <v>19</v>
      </c>
      <c r="E4353" s="12">
        <v>3308</v>
      </c>
    </row>
    <row r="4354" spans="1:5" ht="15.75" hidden="1" x14ac:dyDescent="0.25">
      <c r="A4354" s="9" t="s">
        <v>3312</v>
      </c>
      <c r="B4354" s="9">
        <v>8262</v>
      </c>
      <c r="C4354" s="10" t="s">
        <v>4395</v>
      </c>
      <c r="D4354" s="11" t="s">
        <v>3357</v>
      </c>
      <c r="E4354" s="12">
        <v>83900</v>
      </c>
    </row>
    <row r="4355" spans="1:5" ht="45" hidden="1" x14ac:dyDescent="0.25">
      <c r="A4355" s="9" t="s">
        <v>3312</v>
      </c>
      <c r="B4355" s="9">
        <v>8270</v>
      </c>
      <c r="C4355" s="10" t="s">
        <v>4396</v>
      </c>
      <c r="D4355" s="11" t="s">
        <v>19</v>
      </c>
      <c r="E4355" s="12">
        <v>22491</v>
      </c>
    </row>
    <row r="4356" spans="1:5" ht="45" hidden="1" x14ac:dyDescent="0.25">
      <c r="A4356" s="9" t="s">
        <v>3312</v>
      </c>
      <c r="B4356" s="9">
        <v>8271</v>
      </c>
      <c r="C4356" s="10" t="s">
        <v>4397</v>
      </c>
      <c r="D4356" s="11" t="s">
        <v>1</v>
      </c>
      <c r="E4356" s="12">
        <v>11745</v>
      </c>
    </row>
    <row r="4357" spans="1:5" ht="45" hidden="1" x14ac:dyDescent="0.25">
      <c r="A4357" s="9" t="s">
        <v>3312</v>
      </c>
      <c r="B4357" s="9">
        <v>8276</v>
      </c>
      <c r="C4357" s="10" t="s">
        <v>4398</v>
      </c>
      <c r="D4357" s="11" t="s">
        <v>22</v>
      </c>
      <c r="E4357" s="12">
        <v>100424</v>
      </c>
    </row>
    <row r="4358" spans="1:5" ht="45" hidden="1" x14ac:dyDescent="0.25">
      <c r="A4358" s="9" t="s">
        <v>3312</v>
      </c>
      <c r="B4358" s="9">
        <v>8277</v>
      </c>
      <c r="C4358" s="10" t="s">
        <v>4399</v>
      </c>
      <c r="D4358" s="11" t="s">
        <v>22</v>
      </c>
      <c r="E4358" s="12">
        <v>9682</v>
      </c>
    </row>
    <row r="4359" spans="1:5" ht="45" hidden="1" x14ac:dyDescent="0.25">
      <c r="A4359" s="9" t="s">
        <v>3312</v>
      </c>
      <c r="B4359" s="9">
        <v>8278</v>
      </c>
      <c r="C4359" s="10" t="s">
        <v>4400</v>
      </c>
      <c r="D4359" s="11" t="s">
        <v>22</v>
      </c>
      <c r="E4359" s="12">
        <v>9422</v>
      </c>
    </row>
    <row r="4360" spans="1:5" ht="30" hidden="1" x14ac:dyDescent="0.25">
      <c r="A4360" s="9" t="s">
        <v>3312</v>
      </c>
      <c r="B4360" s="9">
        <v>8292</v>
      </c>
      <c r="C4360" s="10" t="s">
        <v>4401</v>
      </c>
      <c r="D4360" s="11" t="s">
        <v>390</v>
      </c>
      <c r="E4360" s="12">
        <v>184064</v>
      </c>
    </row>
    <row r="4361" spans="1:5" ht="60" hidden="1" x14ac:dyDescent="0.25">
      <c r="A4361" s="9" t="s">
        <v>3312</v>
      </c>
      <c r="B4361" s="9">
        <v>8293</v>
      </c>
      <c r="C4361" s="10" t="s">
        <v>4402</v>
      </c>
      <c r="D4361" s="11" t="s">
        <v>1</v>
      </c>
      <c r="E4361" s="12">
        <v>480000</v>
      </c>
    </row>
    <row r="4362" spans="1:5" ht="15.75" hidden="1" x14ac:dyDescent="0.25">
      <c r="A4362" s="9" t="s">
        <v>3312</v>
      </c>
      <c r="B4362" s="9">
        <v>8294</v>
      </c>
      <c r="C4362" s="10" t="s">
        <v>4403</v>
      </c>
      <c r="D4362" s="11" t="s">
        <v>22</v>
      </c>
      <c r="E4362" s="12">
        <v>18886</v>
      </c>
    </row>
    <row r="4363" spans="1:5" ht="15.75" hidden="1" x14ac:dyDescent="0.25">
      <c r="A4363" s="9" t="s">
        <v>3312</v>
      </c>
      <c r="B4363" s="9">
        <v>8295</v>
      </c>
      <c r="C4363" s="10" t="s">
        <v>4404</v>
      </c>
      <c r="D4363" s="11" t="s">
        <v>22</v>
      </c>
      <c r="E4363" s="12">
        <v>22155</v>
      </c>
    </row>
    <row r="4364" spans="1:5" ht="30" hidden="1" x14ac:dyDescent="0.25">
      <c r="A4364" s="9" t="s">
        <v>3312</v>
      </c>
      <c r="B4364" s="9">
        <v>8297</v>
      </c>
      <c r="C4364" s="10" t="s">
        <v>4405</v>
      </c>
      <c r="D4364" s="11" t="s">
        <v>3324</v>
      </c>
      <c r="E4364" s="12">
        <v>203000</v>
      </c>
    </row>
    <row r="4365" spans="1:5" ht="15.75" hidden="1" x14ac:dyDescent="0.25">
      <c r="A4365" s="9" t="s">
        <v>3312</v>
      </c>
      <c r="B4365" s="9">
        <v>8298</v>
      </c>
      <c r="C4365" s="10" t="s">
        <v>4406</v>
      </c>
      <c r="D4365" s="11" t="s">
        <v>3</v>
      </c>
      <c r="E4365" s="12">
        <v>66851</v>
      </c>
    </row>
    <row r="4366" spans="1:5" ht="30" hidden="1" x14ac:dyDescent="0.25">
      <c r="A4366" s="9" t="s">
        <v>3312</v>
      </c>
      <c r="B4366" s="9">
        <v>8299</v>
      </c>
      <c r="C4366" s="10" t="s">
        <v>4407</v>
      </c>
      <c r="D4366" s="11" t="s">
        <v>390</v>
      </c>
      <c r="E4366" s="12">
        <v>67692</v>
      </c>
    </row>
    <row r="4367" spans="1:5" ht="30" hidden="1" x14ac:dyDescent="0.25">
      <c r="A4367" s="9" t="s">
        <v>3312</v>
      </c>
      <c r="B4367" s="9">
        <v>8300</v>
      </c>
      <c r="C4367" s="10" t="s">
        <v>4408</v>
      </c>
      <c r="D4367" s="11" t="s">
        <v>390</v>
      </c>
      <c r="E4367" s="12">
        <v>97288</v>
      </c>
    </row>
    <row r="4368" spans="1:5" ht="30" hidden="1" x14ac:dyDescent="0.25">
      <c r="A4368" s="9" t="s">
        <v>3312</v>
      </c>
      <c r="B4368" s="9">
        <v>8302</v>
      </c>
      <c r="C4368" s="10" t="s">
        <v>4409</v>
      </c>
      <c r="D4368" s="11" t="s">
        <v>22</v>
      </c>
      <c r="E4368" s="12">
        <v>16660</v>
      </c>
    </row>
    <row r="4369" spans="1:5" ht="30" hidden="1" x14ac:dyDescent="0.25">
      <c r="A4369" s="9" t="s">
        <v>3312</v>
      </c>
      <c r="B4369" s="9">
        <v>8303</v>
      </c>
      <c r="C4369" s="10" t="s">
        <v>4410</v>
      </c>
      <c r="D4369" s="11" t="s">
        <v>22</v>
      </c>
      <c r="E4369" s="12">
        <v>27370</v>
      </c>
    </row>
    <row r="4370" spans="1:5" ht="15.75" hidden="1" x14ac:dyDescent="0.25">
      <c r="A4370" s="9" t="s">
        <v>3312</v>
      </c>
      <c r="B4370" s="9">
        <v>8304</v>
      </c>
      <c r="C4370" s="10" t="s">
        <v>4411</v>
      </c>
      <c r="D4370" s="11" t="s">
        <v>1770</v>
      </c>
      <c r="E4370" s="12">
        <v>1832600</v>
      </c>
    </row>
    <row r="4371" spans="1:5" ht="15.75" hidden="1" x14ac:dyDescent="0.25">
      <c r="A4371" s="9" t="s">
        <v>3312</v>
      </c>
      <c r="B4371" s="9">
        <v>8306</v>
      </c>
      <c r="C4371" s="10" t="s">
        <v>4412</v>
      </c>
      <c r="D4371" s="11" t="s">
        <v>22</v>
      </c>
      <c r="E4371" s="12">
        <v>85900</v>
      </c>
    </row>
    <row r="4372" spans="1:5" ht="15.75" hidden="1" x14ac:dyDescent="0.25">
      <c r="A4372" s="9" t="s">
        <v>3312</v>
      </c>
      <c r="B4372" s="9">
        <v>8307</v>
      </c>
      <c r="C4372" s="10" t="s">
        <v>4413</v>
      </c>
      <c r="D4372" s="11" t="s">
        <v>368</v>
      </c>
      <c r="E4372" s="12">
        <v>1696</v>
      </c>
    </row>
    <row r="4373" spans="1:5" ht="15.75" hidden="1" x14ac:dyDescent="0.25">
      <c r="A4373" s="9" t="s">
        <v>3312</v>
      </c>
      <c r="B4373" s="9">
        <v>8308</v>
      </c>
      <c r="C4373" s="10" t="s">
        <v>4414</v>
      </c>
      <c r="D4373" s="11" t="s">
        <v>368</v>
      </c>
      <c r="E4373" s="12">
        <v>30226</v>
      </c>
    </row>
    <row r="4374" spans="1:5" ht="15.75" hidden="1" x14ac:dyDescent="0.25">
      <c r="A4374" s="9" t="s">
        <v>3312</v>
      </c>
      <c r="B4374" s="9">
        <v>8309</v>
      </c>
      <c r="C4374" s="10" t="s">
        <v>4415</v>
      </c>
      <c r="D4374" s="11" t="s">
        <v>368</v>
      </c>
      <c r="E4374" s="12">
        <v>4225</v>
      </c>
    </row>
    <row r="4375" spans="1:5" ht="15.75" hidden="1" x14ac:dyDescent="0.25">
      <c r="A4375" s="9" t="s">
        <v>3312</v>
      </c>
      <c r="B4375" s="9">
        <v>8313</v>
      </c>
      <c r="C4375" s="10" t="s">
        <v>4416</v>
      </c>
      <c r="D4375" s="11" t="s">
        <v>368</v>
      </c>
      <c r="E4375" s="12">
        <v>3094</v>
      </c>
    </row>
    <row r="4376" spans="1:5" ht="30" hidden="1" x14ac:dyDescent="0.25">
      <c r="A4376" s="9" t="s">
        <v>3312</v>
      </c>
      <c r="B4376" s="9">
        <v>8314</v>
      </c>
      <c r="C4376" s="10" t="s">
        <v>4417</v>
      </c>
      <c r="D4376" s="11" t="s">
        <v>368</v>
      </c>
      <c r="E4376" s="12">
        <v>21398</v>
      </c>
    </row>
    <row r="4377" spans="1:5" ht="15.75" hidden="1" x14ac:dyDescent="0.25">
      <c r="A4377" s="9" t="s">
        <v>3312</v>
      </c>
      <c r="B4377" s="9">
        <v>8315</v>
      </c>
      <c r="C4377" s="10" t="s">
        <v>4418</v>
      </c>
      <c r="D4377" s="11" t="s">
        <v>22</v>
      </c>
      <c r="E4377" s="12">
        <v>26894</v>
      </c>
    </row>
    <row r="4378" spans="1:5" ht="30" hidden="1" x14ac:dyDescent="0.25">
      <c r="A4378" s="9" t="s">
        <v>3312</v>
      </c>
      <c r="B4378" s="9">
        <v>8319</v>
      </c>
      <c r="C4378" s="10" t="s">
        <v>4419</v>
      </c>
      <c r="D4378" s="11" t="s">
        <v>19</v>
      </c>
      <c r="E4378" s="12">
        <v>1663</v>
      </c>
    </row>
    <row r="4379" spans="1:5" ht="30" hidden="1" x14ac:dyDescent="0.25">
      <c r="A4379" s="9" t="s">
        <v>3312</v>
      </c>
      <c r="B4379" s="9">
        <v>8320</v>
      </c>
      <c r="C4379" s="10" t="s">
        <v>4420</v>
      </c>
      <c r="D4379" s="11" t="s">
        <v>1770</v>
      </c>
      <c r="E4379" s="12">
        <v>2161928</v>
      </c>
    </row>
    <row r="4380" spans="1:5" ht="30" hidden="1" x14ac:dyDescent="0.25">
      <c r="A4380" s="9" t="s">
        <v>3312</v>
      </c>
      <c r="B4380" s="9">
        <v>8321</v>
      </c>
      <c r="C4380" s="10" t="s">
        <v>4421</v>
      </c>
      <c r="D4380" s="11" t="s">
        <v>390</v>
      </c>
      <c r="E4380" s="12">
        <v>72064</v>
      </c>
    </row>
    <row r="4381" spans="1:5" ht="30" hidden="1" x14ac:dyDescent="0.25">
      <c r="A4381" s="9" t="s">
        <v>3312</v>
      </c>
      <c r="B4381" s="9">
        <v>8322</v>
      </c>
      <c r="C4381" s="10" t="s">
        <v>4422</v>
      </c>
      <c r="D4381" s="11" t="s">
        <v>19</v>
      </c>
      <c r="E4381" s="12">
        <v>1663</v>
      </c>
    </row>
    <row r="4382" spans="1:5" ht="30" hidden="1" x14ac:dyDescent="0.25">
      <c r="A4382" s="9" t="s">
        <v>3312</v>
      </c>
      <c r="B4382" s="9">
        <v>8324</v>
      </c>
      <c r="C4382" s="10" t="s">
        <v>4423</v>
      </c>
      <c r="D4382" s="11" t="s">
        <v>3324</v>
      </c>
      <c r="E4382" s="12">
        <v>291775</v>
      </c>
    </row>
    <row r="4383" spans="1:5" ht="15.75" hidden="1" x14ac:dyDescent="0.25">
      <c r="A4383" s="9" t="s">
        <v>3312</v>
      </c>
      <c r="B4383" s="9">
        <v>8328</v>
      </c>
      <c r="C4383" s="10" t="s">
        <v>4424</v>
      </c>
      <c r="D4383" s="11" t="s">
        <v>2478</v>
      </c>
      <c r="E4383" s="12">
        <v>1000</v>
      </c>
    </row>
    <row r="4384" spans="1:5" ht="30" hidden="1" x14ac:dyDescent="0.25">
      <c r="A4384" s="9" t="s">
        <v>3312</v>
      </c>
      <c r="B4384" s="9">
        <v>8329</v>
      </c>
      <c r="C4384" s="10" t="s">
        <v>4425</v>
      </c>
      <c r="D4384" s="11" t="s">
        <v>19</v>
      </c>
      <c r="E4384" s="12">
        <v>4534</v>
      </c>
    </row>
    <row r="4385" spans="1:5" ht="15.75" hidden="1" x14ac:dyDescent="0.25">
      <c r="A4385" s="9" t="s">
        <v>3312</v>
      </c>
      <c r="B4385" s="9">
        <v>8330</v>
      </c>
      <c r="C4385" s="10" t="s">
        <v>4426</v>
      </c>
      <c r="D4385" s="11" t="s">
        <v>3357</v>
      </c>
      <c r="E4385" s="12">
        <v>101150</v>
      </c>
    </row>
    <row r="4386" spans="1:5" ht="30" hidden="1" x14ac:dyDescent="0.25">
      <c r="A4386" s="9" t="s">
        <v>3312</v>
      </c>
      <c r="B4386" s="9">
        <v>8331</v>
      </c>
      <c r="C4386" s="10" t="s">
        <v>4427</v>
      </c>
      <c r="D4386" s="11" t="s">
        <v>1</v>
      </c>
      <c r="E4386" s="12">
        <v>39118</v>
      </c>
    </row>
    <row r="4387" spans="1:5" ht="15.75" hidden="1" x14ac:dyDescent="0.25">
      <c r="A4387" s="9" t="s">
        <v>3312</v>
      </c>
      <c r="B4387" s="9">
        <v>8332</v>
      </c>
      <c r="C4387" s="10" t="s">
        <v>4428</v>
      </c>
      <c r="D4387" s="11" t="s">
        <v>3357</v>
      </c>
      <c r="E4387" s="12">
        <v>65450</v>
      </c>
    </row>
    <row r="4388" spans="1:5" ht="30" hidden="1" x14ac:dyDescent="0.25">
      <c r="A4388" s="9" t="s">
        <v>3312</v>
      </c>
      <c r="B4388" s="9">
        <v>8334</v>
      </c>
      <c r="C4388" s="10" t="s">
        <v>4429</v>
      </c>
      <c r="D4388" s="11" t="s">
        <v>19</v>
      </c>
      <c r="E4388" s="12">
        <v>5891</v>
      </c>
    </row>
    <row r="4389" spans="1:5" ht="15.75" hidden="1" x14ac:dyDescent="0.25">
      <c r="A4389" s="9" t="s">
        <v>3312</v>
      </c>
      <c r="B4389" s="9">
        <v>8340</v>
      </c>
      <c r="C4389" s="10" t="s">
        <v>4430</v>
      </c>
      <c r="D4389" s="11" t="s">
        <v>368</v>
      </c>
      <c r="E4389" s="12">
        <v>9002</v>
      </c>
    </row>
    <row r="4390" spans="1:5" ht="30" hidden="1" x14ac:dyDescent="0.25">
      <c r="A4390" s="9" t="s">
        <v>3312</v>
      </c>
      <c r="B4390" s="9">
        <v>8357</v>
      </c>
      <c r="C4390" s="10" t="s">
        <v>4431</v>
      </c>
      <c r="D4390" s="11" t="s">
        <v>22</v>
      </c>
      <c r="E4390" s="12">
        <v>3868</v>
      </c>
    </row>
    <row r="4391" spans="1:5" ht="30" hidden="1" x14ac:dyDescent="0.25">
      <c r="A4391" s="9" t="s">
        <v>3312</v>
      </c>
      <c r="B4391" s="9">
        <v>8358</v>
      </c>
      <c r="C4391" s="10" t="s">
        <v>4432</v>
      </c>
      <c r="D4391" s="11" t="s">
        <v>22</v>
      </c>
      <c r="E4391" s="12">
        <v>119000</v>
      </c>
    </row>
    <row r="4392" spans="1:5" ht="15.75" hidden="1" x14ac:dyDescent="0.25">
      <c r="A4392" s="9" t="s">
        <v>3312</v>
      </c>
      <c r="B4392" s="9">
        <v>8359</v>
      </c>
      <c r="C4392" s="10" t="s">
        <v>4433</v>
      </c>
      <c r="D4392" s="11" t="s">
        <v>19</v>
      </c>
      <c r="E4392" s="12">
        <v>1837</v>
      </c>
    </row>
    <row r="4393" spans="1:5" ht="15.75" hidden="1" x14ac:dyDescent="0.25">
      <c r="A4393" s="9" t="s">
        <v>3312</v>
      </c>
      <c r="B4393" s="9">
        <v>8362</v>
      </c>
      <c r="C4393" s="10" t="s">
        <v>4434</v>
      </c>
      <c r="D4393" s="11" t="s">
        <v>19</v>
      </c>
      <c r="E4393" s="12">
        <v>1095124</v>
      </c>
    </row>
    <row r="4394" spans="1:5" ht="15.75" hidden="1" x14ac:dyDescent="0.25">
      <c r="A4394" s="9" t="s">
        <v>3312</v>
      </c>
      <c r="B4394" s="9">
        <v>8364</v>
      </c>
      <c r="C4394" s="10" t="s">
        <v>4435</v>
      </c>
      <c r="D4394" s="11" t="s">
        <v>4436</v>
      </c>
      <c r="E4394" s="12">
        <v>13090</v>
      </c>
    </row>
    <row r="4395" spans="1:5" ht="15.75" hidden="1" x14ac:dyDescent="0.25">
      <c r="A4395" s="9" t="s">
        <v>3312</v>
      </c>
      <c r="B4395" s="9">
        <v>8365</v>
      </c>
      <c r="C4395" s="10" t="s">
        <v>4437</v>
      </c>
      <c r="D4395" s="11" t="s">
        <v>4436</v>
      </c>
      <c r="E4395" s="12">
        <v>15470</v>
      </c>
    </row>
    <row r="4396" spans="1:5" ht="15.75" hidden="1" x14ac:dyDescent="0.25">
      <c r="A4396" s="9" t="s">
        <v>3312</v>
      </c>
      <c r="B4396" s="9">
        <v>8366</v>
      </c>
      <c r="C4396" s="10" t="s">
        <v>4438</v>
      </c>
      <c r="D4396" s="11" t="s">
        <v>4436</v>
      </c>
      <c r="E4396" s="12">
        <v>17850</v>
      </c>
    </row>
    <row r="4397" spans="1:5" ht="15.75" hidden="1" x14ac:dyDescent="0.25">
      <c r="A4397" s="9" t="s">
        <v>3312</v>
      </c>
      <c r="B4397" s="9">
        <v>8367</v>
      </c>
      <c r="C4397" s="10" t="s">
        <v>4439</v>
      </c>
      <c r="D4397" s="11" t="s">
        <v>4436</v>
      </c>
      <c r="E4397" s="12">
        <v>20000</v>
      </c>
    </row>
    <row r="4398" spans="1:5" ht="15.75" hidden="1" x14ac:dyDescent="0.25">
      <c r="A4398" s="9" t="s">
        <v>3312</v>
      </c>
      <c r="B4398" s="9">
        <v>8369</v>
      </c>
      <c r="C4398" s="10" t="s">
        <v>4440</v>
      </c>
      <c r="D4398" s="11" t="s">
        <v>4436</v>
      </c>
      <c r="E4398" s="12">
        <v>35000</v>
      </c>
    </row>
    <row r="4399" spans="1:5" ht="15.75" hidden="1" x14ac:dyDescent="0.25">
      <c r="A4399" s="9" t="s">
        <v>3312</v>
      </c>
      <c r="B4399" s="9">
        <v>8370</v>
      </c>
      <c r="C4399" s="10" t="s">
        <v>4441</v>
      </c>
      <c r="D4399" s="11" t="s">
        <v>4436</v>
      </c>
      <c r="E4399" s="12">
        <v>28560</v>
      </c>
    </row>
    <row r="4400" spans="1:5" ht="15.75" hidden="1" x14ac:dyDescent="0.25">
      <c r="A4400" s="9" t="s">
        <v>3312</v>
      </c>
      <c r="B4400" s="9">
        <v>8404</v>
      </c>
      <c r="C4400" s="10" t="s">
        <v>4442</v>
      </c>
      <c r="D4400" s="11" t="s">
        <v>3357</v>
      </c>
      <c r="E4400" s="12">
        <v>52110</v>
      </c>
    </row>
    <row r="4401" spans="1:5" ht="30" hidden="1" x14ac:dyDescent="0.25">
      <c r="A4401" s="9" t="s">
        <v>3312</v>
      </c>
      <c r="B4401" s="9">
        <v>8430</v>
      </c>
      <c r="C4401" s="10" t="s">
        <v>4443</v>
      </c>
      <c r="D4401" s="11" t="s">
        <v>22</v>
      </c>
      <c r="E4401" s="12">
        <v>19754483</v>
      </c>
    </row>
    <row r="4402" spans="1:5" ht="30" hidden="1" x14ac:dyDescent="0.25">
      <c r="A4402" s="9" t="s">
        <v>3312</v>
      </c>
      <c r="B4402" s="9">
        <v>8431</v>
      </c>
      <c r="C4402" s="10" t="s">
        <v>4444</v>
      </c>
      <c r="D4402" s="11" t="s">
        <v>22</v>
      </c>
      <c r="E4402" s="12">
        <v>20649178</v>
      </c>
    </row>
    <row r="4403" spans="1:5" ht="15.75" hidden="1" x14ac:dyDescent="0.25">
      <c r="A4403" s="9" t="s">
        <v>3312</v>
      </c>
      <c r="B4403" s="9">
        <v>8432</v>
      </c>
      <c r="C4403" s="10" t="s">
        <v>4445</v>
      </c>
      <c r="D4403" s="11" t="s">
        <v>19</v>
      </c>
      <c r="E4403" s="12">
        <v>137338</v>
      </c>
    </row>
    <row r="4404" spans="1:5" ht="15.75" hidden="1" x14ac:dyDescent="0.25">
      <c r="A4404" s="9" t="s">
        <v>3312</v>
      </c>
      <c r="B4404" s="9">
        <v>8434</v>
      </c>
      <c r="C4404" s="10" t="s">
        <v>4446</v>
      </c>
      <c r="D4404" s="11" t="s">
        <v>19</v>
      </c>
      <c r="E4404" s="12">
        <v>204624</v>
      </c>
    </row>
    <row r="4405" spans="1:5" ht="15.75" hidden="1" x14ac:dyDescent="0.25">
      <c r="A4405" s="9" t="s">
        <v>3312</v>
      </c>
      <c r="B4405" s="9">
        <v>8435</v>
      </c>
      <c r="C4405" s="10" t="s">
        <v>4447</v>
      </c>
      <c r="D4405" s="11" t="s">
        <v>22</v>
      </c>
      <c r="E4405" s="12">
        <v>283128</v>
      </c>
    </row>
    <row r="4406" spans="1:5" ht="15.75" hidden="1" x14ac:dyDescent="0.25">
      <c r="A4406" s="9" t="s">
        <v>3312</v>
      </c>
      <c r="B4406" s="9">
        <v>8436</v>
      </c>
      <c r="C4406" s="10" t="s">
        <v>4448</v>
      </c>
      <c r="D4406" s="11" t="s">
        <v>19</v>
      </c>
      <c r="E4406" s="12">
        <v>280288</v>
      </c>
    </row>
    <row r="4407" spans="1:5" ht="15.75" hidden="1" x14ac:dyDescent="0.25">
      <c r="A4407" s="9" t="s">
        <v>3312</v>
      </c>
      <c r="B4407" s="9">
        <v>8437</v>
      </c>
      <c r="C4407" s="10" t="s">
        <v>4449</v>
      </c>
      <c r="D4407" s="11" t="s">
        <v>22</v>
      </c>
      <c r="E4407" s="12">
        <v>367820</v>
      </c>
    </row>
    <row r="4408" spans="1:5" ht="15.75" hidden="1" x14ac:dyDescent="0.25">
      <c r="A4408" s="9" t="s">
        <v>3312</v>
      </c>
      <c r="B4408" s="9">
        <v>8438</v>
      </c>
      <c r="C4408" s="10" t="s">
        <v>4450</v>
      </c>
      <c r="D4408" s="11" t="s">
        <v>19</v>
      </c>
      <c r="E4408" s="12">
        <v>375081</v>
      </c>
    </row>
    <row r="4409" spans="1:5" ht="15.75" hidden="1" x14ac:dyDescent="0.25">
      <c r="A4409" s="9" t="s">
        <v>3312</v>
      </c>
      <c r="B4409" s="9">
        <v>8440</v>
      </c>
      <c r="C4409" s="10" t="s">
        <v>4451</v>
      </c>
      <c r="D4409" s="11" t="s">
        <v>19</v>
      </c>
      <c r="E4409" s="12">
        <v>483312</v>
      </c>
    </row>
    <row r="4410" spans="1:5" ht="15.75" hidden="1" x14ac:dyDescent="0.25">
      <c r="A4410" s="9" t="s">
        <v>3312</v>
      </c>
      <c r="B4410" s="9">
        <v>8441</v>
      </c>
      <c r="C4410" s="10" t="s">
        <v>4452</v>
      </c>
      <c r="D4410" s="11" t="s">
        <v>22</v>
      </c>
      <c r="E4410" s="12">
        <v>559482</v>
      </c>
    </row>
    <row r="4411" spans="1:5" ht="15.75" hidden="1" x14ac:dyDescent="0.25">
      <c r="A4411" s="9" t="s">
        <v>3312</v>
      </c>
      <c r="B4411" s="9">
        <v>8442</v>
      </c>
      <c r="C4411" s="10" t="s">
        <v>4453</v>
      </c>
      <c r="D4411" s="11" t="s">
        <v>19</v>
      </c>
      <c r="E4411" s="12">
        <v>603651</v>
      </c>
    </row>
    <row r="4412" spans="1:5" ht="15.75" hidden="1" x14ac:dyDescent="0.25">
      <c r="A4412" s="9" t="s">
        <v>3312</v>
      </c>
      <c r="B4412" s="9">
        <v>8443</v>
      </c>
      <c r="C4412" s="10" t="s">
        <v>4454</v>
      </c>
      <c r="D4412" s="11" t="s">
        <v>22</v>
      </c>
      <c r="E4412" s="12">
        <v>633924</v>
      </c>
    </row>
    <row r="4413" spans="1:5" ht="15.75" hidden="1" x14ac:dyDescent="0.25">
      <c r="A4413" s="9" t="s">
        <v>3312</v>
      </c>
      <c r="B4413" s="9">
        <v>8444</v>
      </c>
      <c r="C4413" s="10" t="s">
        <v>4455</v>
      </c>
      <c r="D4413" s="11" t="s">
        <v>19</v>
      </c>
      <c r="E4413" s="12">
        <v>4493559</v>
      </c>
    </row>
    <row r="4414" spans="1:5" ht="15.75" hidden="1" x14ac:dyDescent="0.25">
      <c r="A4414" s="9" t="s">
        <v>3312</v>
      </c>
      <c r="B4414" s="9">
        <v>8445</v>
      </c>
      <c r="C4414" s="10" t="s">
        <v>4456</v>
      </c>
      <c r="D4414" s="11" t="s">
        <v>22</v>
      </c>
      <c r="E4414" s="12">
        <v>2107728</v>
      </c>
    </row>
    <row r="4415" spans="1:5" ht="15.75" hidden="1" x14ac:dyDescent="0.25">
      <c r="A4415" s="9" t="s">
        <v>3312</v>
      </c>
      <c r="B4415" s="9">
        <v>8447</v>
      </c>
      <c r="C4415" s="10" t="s">
        <v>4457</v>
      </c>
      <c r="D4415" s="11" t="s">
        <v>19</v>
      </c>
      <c r="E4415" s="12">
        <v>4859484</v>
      </c>
    </row>
    <row r="4416" spans="1:5" ht="15.75" hidden="1" x14ac:dyDescent="0.25">
      <c r="A4416" s="9" t="s">
        <v>3312</v>
      </c>
      <c r="B4416" s="9">
        <v>8448</v>
      </c>
      <c r="C4416" s="10" t="s">
        <v>4458</v>
      </c>
      <c r="D4416" s="11" t="s">
        <v>22</v>
      </c>
      <c r="E4416" s="12">
        <v>2512685</v>
      </c>
    </row>
    <row r="4417" spans="1:5" ht="30" hidden="1" x14ac:dyDescent="0.25">
      <c r="A4417" s="9" t="s">
        <v>3312</v>
      </c>
      <c r="B4417" s="9">
        <v>8449</v>
      </c>
      <c r="C4417" s="10" t="s">
        <v>4459</v>
      </c>
      <c r="D4417" s="11" t="s">
        <v>22</v>
      </c>
      <c r="E4417" s="12">
        <v>6590069</v>
      </c>
    </row>
    <row r="4418" spans="1:5" ht="30" hidden="1" x14ac:dyDescent="0.25">
      <c r="A4418" s="9" t="s">
        <v>3312</v>
      </c>
      <c r="B4418" s="9">
        <v>8450</v>
      </c>
      <c r="C4418" s="10" t="s">
        <v>4460</v>
      </c>
      <c r="D4418" s="11" t="s">
        <v>22</v>
      </c>
      <c r="E4418" s="12">
        <v>8573671</v>
      </c>
    </row>
    <row r="4419" spans="1:5" ht="30" hidden="1" x14ac:dyDescent="0.25">
      <c r="A4419" s="9" t="s">
        <v>3312</v>
      </c>
      <c r="B4419" s="9">
        <v>8451</v>
      </c>
      <c r="C4419" s="10" t="s">
        <v>4461</v>
      </c>
      <c r="D4419" s="11" t="s">
        <v>22</v>
      </c>
      <c r="E4419" s="12">
        <v>9121325</v>
      </c>
    </row>
    <row r="4420" spans="1:5" ht="30" hidden="1" x14ac:dyDescent="0.25">
      <c r="A4420" s="9" t="s">
        <v>3312</v>
      </c>
      <c r="B4420" s="9">
        <v>8452</v>
      </c>
      <c r="C4420" s="10" t="s">
        <v>4462</v>
      </c>
      <c r="D4420" s="11" t="s">
        <v>22</v>
      </c>
      <c r="E4420" s="12">
        <v>10024597</v>
      </c>
    </row>
    <row r="4421" spans="1:5" ht="30" hidden="1" x14ac:dyDescent="0.25">
      <c r="A4421" s="9" t="s">
        <v>3312</v>
      </c>
      <c r="B4421" s="9">
        <v>8453</v>
      </c>
      <c r="C4421" s="10" t="s">
        <v>4463</v>
      </c>
      <c r="D4421" s="11" t="s">
        <v>22</v>
      </c>
      <c r="E4421" s="12">
        <v>11994752</v>
      </c>
    </row>
    <row r="4422" spans="1:5" ht="30" hidden="1" x14ac:dyDescent="0.25">
      <c r="A4422" s="9" t="s">
        <v>3312</v>
      </c>
      <c r="B4422" s="9">
        <v>8454</v>
      </c>
      <c r="C4422" s="10" t="s">
        <v>4464</v>
      </c>
      <c r="D4422" s="11" t="s">
        <v>22</v>
      </c>
      <c r="E4422" s="12">
        <v>9917702</v>
      </c>
    </row>
    <row r="4423" spans="1:5" ht="30" hidden="1" x14ac:dyDescent="0.25">
      <c r="A4423" s="9" t="s">
        <v>3312</v>
      </c>
      <c r="B4423" s="9">
        <v>8455</v>
      </c>
      <c r="C4423" s="10" t="s">
        <v>4465</v>
      </c>
      <c r="D4423" s="11" t="s">
        <v>22</v>
      </c>
      <c r="E4423" s="12">
        <v>10419338</v>
      </c>
    </row>
    <row r="4424" spans="1:5" ht="30" hidden="1" x14ac:dyDescent="0.25">
      <c r="A4424" s="9" t="s">
        <v>3312</v>
      </c>
      <c r="B4424" s="9">
        <v>8456</v>
      </c>
      <c r="C4424" s="10" t="s">
        <v>4466</v>
      </c>
      <c r="D4424" s="11" t="s">
        <v>22</v>
      </c>
      <c r="E4424" s="12">
        <v>11481337</v>
      </c>
    </row>
    <row r="4425" spans="1:5" ht="30" hidden="1" x14ac:dyDescent="0.25">
      <c r="A4425" s="9" t="s">
        <v>3312</v>
      </c>
      <c r="B4425" s="9">
        <v>8457</v>
      </c>
      <c r="C4425" s="10" t="s">
        <v>4467</v>
      </c>
      <c r="D4425" s="11" t="s">
        <v>22</v>
      </c>
      <c r="E4425" s="12">
        <v>14684208</v>
      </c>
    </row>
    <row r="4426" spans="1:5" ht="15.75" hidden="1" x14ac:dyDescent="0.25">
      <c r="A4426" s="9" t="s">
        <v>3312</v>
      </c>
      <c r="B4426" s="9">
        <v>8460</v>
      </c>
      <c r="C4426" s="10" t="s">
        <v>4468</v>
      </c>
      <c r="D4426" s="11" t="s">
        <v>22</v>
      </c>
      <c r="E4426" s="12">
        <v>4414</v>
      </c>
    </row>
    <row r="4427" spans="1:5" ht="15.75" hidden="1" x14ac:dyDescent="0.25">
      <c r="A4427" s="9" t="s">
        <v>3312</v>
      </c>
      <c r="B4427" s="9">
        <v>8461</v>
      </c>
      <c r="C4427" s="10" t="s">
        <v>4469</v>
      </c>
      <c r="D4427" s="11" t="s">
        <v>19</v>
      </c>
      <c r="E4427" s="12">
        <v>7007</v>
      </c>
    </row>
    <row r="4428" spans="1:5" ht="15.75" hidden="1" x14ac:dyDescent="0.25">
      <c r="A4428" s="9" t="s">
        <v>3312</v>
      </c>
      <c r="B4428" s="9">
        <v>8462</v>
      </c>
      <c r="C4428" s="10" t="s">
        <v>4470</v>
      </c>
      <c r="D4428" s="11" t="s">
        <v>22</v>
      </c>
      <c r="E4428" s="12">
        <v>76160</v>
      </c>
    </row>
    <row r="4429" spans="1:5" ht="30" hidden="1" x14ac:dyDescent="0.25">
      <c r="A4429" s="9" t="s">
        <v>3312</v>
      </c>
      <c r="B4429" s="9">
        <v>8463</v>
      </c>
      <c r="C4429" s="10" t="s">
        <v>4471</v>
      </c>
      <c r="D4429" s="11" t="s">
        <v>22</v>
      </c>
      <c r="E4429" s="12">
        <v>621180</v>
      </c>
    </row>
    <row r="4430" spans="1:5" ht="15.75" hidden="1" x14ac:dyDescent="0.25">
      <c r="A4430" s="9" t="s">
        <v>3312</v>
      </c>
      <c r="B4430" s="9">
        <v>8473</v>
      </c>
      <c r="C4430" s="10" t="s">
        <v>4472</v>
      </c>
      <c r="D4430" s="11" t="s">
        <v>1</v>
      </c>
      <c r="E4430" s="12">
        <v>5693</v>
      </c>
    </row>
    <row r="4431" spans="1:5" ht="15.75" hidden="1" x14ac:dyDescent="0.25">
      <c r="A4431" s="9" t="s">
        <v>3312</v>
      </c>
      <c r="B4431" s="9">
        <v>8474</v>
      </c>
      <c r="C4431" s="10" t="s">
        <v>4473</v>
      </c>
      <c r="D4431" s="11" t="s">
        <v>368</v>
      </c>
      <c r="E4431" s="12">
        <v>3213</v>
      </c>
    </row>
    <row r="4432" spans="1:5" ht="15.75" hidden="1" x14ac:dyDescent="0.25">
      <c r="A4432" s="9" t="s">
        <v>3312</v>
      </c>
      <c r="B4432" s="9">
        <v>8475</v>
      </c>
      <c r="C4432" s="10" t="s">
        <v>4474</v>
      </c>
      <c r="D4432" s="11" t="s">
        <v>368</v>
      </c>
      <c r="E4432" s="12">
        <v>3080</v>
      </c>
    </row>
    <row r="4433" spans="1:5" ht="15.75" hidden="1" x14ac:dyDescent="0.25">
      <c r="A4433" s="9" t="s">
        <v>3312</v>
      </c>
      <c r="B4433" s="9">
        <v>8476</v>
      </c>
      <c r="C4433" s="10" t="s">
        <v>4475</v>
      </c>
      <c r="D4433" s="11" t="s">
        <v>1</v>
      </c>
      <c r="E4433" s="12">
        <v>14875</v>
      </c>
    </row>
    <row r="4434" spans="1:5" ht="15.75" hidden="1" x14ac:dyDescent="0.25">
      <c r="A4434" s="9" t="s">
        <v>3312</v>
      </c>
      <c r="B4434" s="9">
        <v>8478</v>
      </c>
      <c r="C4434" s="10" t="s">
        <v>4476</v>
      </c>
      <c r="D4434" s="11" t="s">
        <v>22</v>
      </c>
      <c r="E4434" s="12">
        <v>16590</v>
      </c>
    </row>
    <row r="4435" spans="1:5" ht="15.75" hidden="1" x14ac:dyDescent="0.25">
      <c r="A4435" s="9" t="s">
        <v>3312</v>
      </c>
      <c r="B4435" s="9">
        <v>8479</v>
      </c>
      <c r="C4435" s="10" t="s">
        <v>4477</v>
      </c>
      <c r="D4435" s="11" t="s">
        <v>22</v>
      </c>
      <c r="E4435" s="12">
        <v>134</v>
      </c>
    </row>
    <row r="4436" spans="1:5" ht="15.75" hidden="1" x14ac:dyDescent="0.25">
      <c r="A4436" s="9" t="s">
        <v>3312</v>
      </c>
      <c r="B4436" s="9">
        <v>8480</v>
      </c>
      <c r="C4436" s="10" t="s">
        <v>4478</v>
      </c>
      <c r="D4436" s="11" t="s">
        <v>22</v>
      </c>
      <c r="E4436" s="12">
        <v>1005</v>
      </c>
    </row>
    <row r="4437" spans="1:5" ht="15.75" hidden="1" x14ac:dyDescent="0.25">
      <c r="A4437" s="9" t="s">
        <v>3312</v>
      </c>
      <c r="B4437" s="9">
        <v>8481</v>
      </c>
      <c r="C4437" s="10" t="s">
        <v>4479</v>
      </c>
      <c r="D4437" s="11" t="s">
        <v>3357</v>
      </c>
      <c r="E4437" s="12">
        <v>44900</v>
      </c>
    </row>
    <row r="4438" spans="1:5" ht="15.75" hidden="1" x14ac:dyDescent="0.25">
      <c r="A4438" s="9" t="s">
        <v>3312</v>
      </c>
      <c r="B4438" s="9">
        <v>8482</v>
      </c>
      <c r="C4438" s="10" t="s">
        <v>4480</v>
      </c>
      <c r="D4438" s="11" t="s">
        <v>3357</v>
      </c>
      <c r="E4438" s="12">
        <v>37021</v>
      </c>
    </row>
    <row r="4439" spans="1:5" ht="15.75" hidden="1" x14ac:dyDescent="0.25">
      <c r="A4439" s="9" t="s">
        <v>3312</v>
      </c>
      <c r="B4439" s="9">
        <v>8483</v>
      </c>
      <c r="C4439" s="10" t="s">
        <v>4481</v>
      </c>
      <c r="D4439" s="11" t="s">
        <v>22</v>
      </c>
      <c r="E4439" s="12">
        <v>115877</v>
      </c>
    </row>
    <row r="4440" spans="1:5" ht="15.75" hidden="1" x14ac:dyDescent="0.25">
      <c r="A4440" s="9" t="s">
        <v>3312</v>
      </c>
      <c r="B4440" s="9">
        <v>8486</v>
      </c>
      <c r="C4440" s="10" t="s">
        <v>4482</v>
      </c>
      <c r="D4440" s="11" t="s">
        <v>3324</v>
      </c>
      <c r="E4440" s="12">
        <v>21420</v>
      </c>
    </row>
    <row r="4441" spans="1:5" ht="15.75" hidden="1" x14ac:dyDescent="0.25">
      <c r="A4441" s="9" t="s">
        <v>3312</v>
      </c>
      <c r="B4441" s="9">
        <v>8500</v>
      </c>
      <c r="C4441" s="10" t="s">
        <v>4483</v>
      </c>
      <c r="D4441" s="11" t="s">
        <v>19</v>
      </c>
      <c r="E4441" s="12">
        <v>48184</v>
      </c>
    </row>
    <row r="4442" spans="1:5" ht="30" hidden="1" x14ac:dyDescent="0.25">
      <c r="A4442" s="9" t="s">
        <v>3312</v>
      </c>
      <c r="B4442" s="9">
        <v>8501</v>
      </c>
      <c r="C4442" s="10" t="s">
        <v>4484</v>
      </c>
      <c r="D4442" s="11" t="s">
        <v>22</v>
      </c>
      <c r="E4442" s="12">
        <v>1227100</v>
      </c>
    </row>
    <row r="4443" spans="1:5" ht="15.75" hidden="1" x14ac:dyDescent="0.25">
      <c r="A4443" s="9" t="s">
        <v>3312</v>
      </c>
      <c r="B4443" s="9">
        <v>8502</v>
      </c>
      <c r="C4443" s="10" t="s">
        <v>4485</v>
      </c>
      <c r="D4443" s="11" t="s">
        <v>368</v>
      </c>
      <c r="E4443" s="12">
        <v>4403</v>
      </c>
    </row>
    <row r="4444" spans="1:5" ht="30" hidden="1" x14ac:dyDescent="0.25">
      <c r="A4444" s="9" t="s">
        <v>3312</v>
      </c>
      <c r="B4444" s="9">
        <v>8506</v>
      </c>
      <c r="C4444" s="10" t="s">
        <v>4486</v>
      </c>
      <c r="D4444" s="11" t="s">
        <v>3357</v>
      </c>
      <c r="E4444" s="12">
        <v>72901</v>
      </c>
    </row>
    <row r="4445" spans="1:5" ht="30" hidden="1" x14ac:dyDescent="0.25">
      <c r="A4445" s="9" t="s">
        <v>3312</v>
      </c>
      <c r="B4445" s="9">
        <v>8508</v>
      </c>
      <c r="C4445" s="10" t="s">
        <v>4487</v>
      </c>
      <c r="D4445" s="11" t="s">
        <v>3357</v>
      </c>
      <c r="E4445" s="12">
        <v>72901</v>
      </c>
    </row>
    <row r="4446" spans="1:5" ht="30" hidden="1" x14ac:dyDescent="0.25">
      <c r="A4446" s="9" t="s">
        <v>3312</v>
      </c>
      <c r="B4446" s="9">
        <v>8509</v>
      </c>
      <c r="C4446" s="10" t="s">
        <v>4488</v>
      </c>
      <c r="D4446" s="11" t="s">
        <v>3357</v>
      </c>
      <c r="E4446" s="12">
        <v>72901</v>
      </c>
    </row>
    <row r="4447" spans="1:5" ht="30" hidden="1" x14ac:dyDescent="0.25">
      <c r="A4447" s="9" t="s">
        <v>3312</v>
      </c>
      <c r="B4447" s="9">
        <v>8511</v>
      </c>
      <c r="C4447" s="10" t="s">
        <v>4489</v>
      </c>
      <c r="D4447" s="11" t="s">
        <v>3357</v>
      </c>
      <c r="E4447" s="12">
        <v>72901</v>
      </c>
    </row>
    <row r="4448" spans="1:5" ht="15.75" hidden="1" x14ac:dyDescent="0.25">
      <c r="A4448" s="9" t="s">
        <v>3312</v>
      </c>
      <c r="B4448" s="9">
        <v>8515</v>
      </c>
      <c r="C4448" s="10" t="s">
        <v>4490</v>
      </c>
      <c r="D4448" s="11" t="s">
        <v>368</v>
      </c>
      <c r="E4448" s="12">
        <v>9455</v>
      </c>
    </row>
    <row r="4449" spans="1:5" ht="30" hidden="1" x14ac:dyDescent="0.25">
      <c r="A4449" s="9" t="s">
        <v>3312</v>
      </c>
      <c r="B4449" s="9">
        <v>8516</v>
      </c>
      <c r="C4449" s="10" t="s">
        <v>4491</v>
      </c>
      <c r="D4449" s="11" t="s">
        <v>1</v>
      </c>
      <c r="E4449" s="12">
        <v>23001</v>
      </c>
    </row>
    <row r="4450" spans="1:5" ht="15.75" hidden="1" x14ac:dyDescent="0.25">
      <c r="A4450" s="9" t="s">
        <v>3312</v>
      </c>
      <c r="B4450" s="9">
        <v>8520</v>
      </c>
      <c r="C4450" s="10" t="s">
        <v>4492</v>
      </c>
      <c r="D4450" s="11" t="s">
        <v>4493</v>
      </c>
      <c r="E4450" s="12">
        <v>1012</v>
      </c>
    </row>
    <row r="4451" spans="1:5" ht="15.75" hidden="1" x14ac:dyDescent="0.25">
      <c r="A4451" s="9" t="s">
        <v>3312</v>
      </c>
      <c r="B4451" s="9">
        <v>8522</v>
      </c>
      <c r="C4451" s="10" t="s">
        <v>4494</v>
      </c>
      <c r="D4451" s="11" t="s">
        <v>1</v>
      </c>
      <c r="E4451" s="12">
        <v>3852</v>
      </c>
    </row>
    <row r="4452" spans="1:5" ht="45" hidden="1" x14ac:dyDescent="0.25">
      <c r="A4452" s="9" t="s">
        <v>3312</v>
      </c>
      <c r="B4452" s="9">
        <v>8524</v>
      </c>
      <c r="C4452" s="10" t="s">
        <v>4495</v>
      </c>
      <c r="D4452" s="11" t="s">
        <v>22</v>
      </c>
      <c r="E4452" s="12">
        <v>26894</v>
      </c>
    </row>
    <row r="4453" spans="1:5" ht="30" hidden="1" x14ac:dyDescent="0.25">
      <c r="A4453" s="9" t="s">
        <v>3312</v>
      </c>
      <c r="B4453" s="9">
        <v>8525</v>
      </c>
      <c r="C4453" s="10" t="s">
        <v>4496</v>
      </c>
      <c r="D4453" s="11" t="s">
        <v>1</v>
      </c>
      <c r="E4453" s="12">
        <v>9328</v>
      </c>
    </row>
    <row r="4454" spans="1:5" ht="15.75" hidden="1" x14ac:dyDescent="0.25">
      <c r="A4454" s="9" t="s">
        <v>3312</v>
      </c>
      <c r="B4454" s="9">
        <v>8529</v>
      </c>
      <c r="C4454" s="10" t="s">
        <v>4497</v>
      </c>
      <c r="D4454" s="11" t="s">
        <v>3357</v>
      </c>
      <c r="E4454" s="12">
        <v>39900</v>
      </c>
    </row>
    <row r="4455" spans="1:5" ht="15.75" hidden="1" x14ac:dyDescent="0.25">
      <c r="A4455" s="9" t="s">
        <v>3312</v>
      </c>
      <c r="B4455" s="9">
        <v>8530</v>
      </c>
      <c r="C4455" s="10" t="s">
        <v>4498</v>
      </c>
      <c r="D4455" s="11" t="s">
        <v>22</v>
      </c>
      <c r="E4455" s="12">
        <v>9171</v>
      </c>
    </row>
    <row r="4456" spans="1:5" ht="15.75" hidden="1" x14ac:dyDescent="0.25">
      <c r="A4456" s="9" t="s">
        <v>3312</v>
      </c>
      <c r="B4456" s="9">
        <v>8531</v>
      </c>
      <c r="C4456" s="10" t="s">
        <v>4499</v>
      </c>
      <c r="D4456" s="11" t="s">
        <v>3357</v>
      </c>
      <c r="E4456" s="12">
        <v>14200</v>
      </c>
    </row>
    <row r="4457" spans="1:5" ht="15.75" hidden="1" x14ac:dyDescent="0.25">
      <c r="A4457" s="9" t="s">
        <v>3312</v>
      </c>
      <c r="B4457" s="9">
        <v>8539</v>
      </c>
      <c r="C4457" s="10" t="s">
        <v>4500</v>
      </c>
      <c r="D4457" s="11" t="s">
        <v>22</v>
      </c>
      <c r="E4457" s="12">
        <v>3490</v>
      </c>
    </row>
    <row r="4458" spans="1:5" ht="15.75" hidden="1" x14ac:dyDescent="0.25">
      <c r="A4458" s="9" t="s">
        <v>3312</v>
      </c>
      <c r="B4458" s="9">
        <v>8555</v>
      </c>
      <c r="C4458" s="10" t="s">
        <v>4501</v>
      </c>
      <c r="D4458" s="11" t="s">
        <v>22</v>
      </c>
      <c r="E4458" s="12">
        <v>1237</v>
      </c>
    </row>
    <row r="4459" spans="1:5" ht="15.75" hidden="1" x14ac:dyDescent="0.25">
      <c r="A4459" s="9" t="s">
        <v>3312</v>
      </c>
      <c r="B4459" s="9">
        <v>8560</v>
      </c>
      <c r="C4459" s="10" t="s">
        <v>4502</v>
      </c>
      <c r="D4459" s="11" t="s">
        <v>22</v>
      </c>
      <c r="E4459" s="12">
        <v>5950</v>
      </c>
    </row>
    <row r="4460" spans="1:5" ht="15.75" hidden="1" x14ac:dyDescent="0.25">
      <c r="A4460" s="9" t="s">
        <v>3312</v>
      </c>
      <c r="B4460" s="9">
        <v>8565</v>
      </c>
      <c r="C4460" s="10" t="s">
        <v>4503</v>
      </c>
      <c r="D4460" s="11" t="s">
        <v>368</v>
      </c>
      <c r="E4460" s="12">
        <v>2576</v>
      </c>
    </row>
    <row r="4461" spans="1:5" ht="15.75" hidden="1" x14ac:dyDescent="0.25">
      <c r="A4461" s="9" t="s">
        <v>3312</v>
      </c>
      <c r="B4461" s="9">
        <v>8566</v>
      </c>
      <c r="C4461" s="10" t="s">
        <v>4504</v>
      </c>
      <c r="D4461" s="11" t="s">
        <v>19</v>
      </c>
      <c r="E4461" s="12">
        <v>1546</v>
      </c>
    </row>
    <row r="4462" spans="1:5" ht="15.75" hidden="1" x14ac:dyDescent="0.25">
      <c r="A4462" s="9" t="s">
        <v>3312</v>
      </c>
      <c r="B4462" s="9">
        <v>8567</v>
      </c>
      <c r="C4462" s="10" t="s">
        <v>4505</v>
      </c>
      <c r="D4462" s="11" t="s">
        <v>1</v>
      </c>
      <c r="E4462" s="12">
        <v>62475</v>
      </c>
    </row>
    <row r="4463" spans="1:5" ht="15.75" hidden="1" x14ac:dyDescent="0.25">
      <c r="A4463" s="9" t="s">
        <v>3312</v>
      </c>
      <c r="B4463" s="9">
        <v>8570</v>
      </c>
      <c r="C4463" s="10" t="s">
        <v>4506</v>
      </c>
      <c r="D4463" s="11" t="s">
        <v>4507</v>
      </c>
      <c r="E4463" s="12">
        <v>29650</v>
      </c>
    </row>
    <row r="4464" spans="1:5" ht="15.75" hidden="1" x14ac:dyDescent="0.25">
      <c r="A4464" s="9" t="s">
        <v>3312</v>
      </c>
      <c r="B4464" s="9">
        <v>8576</v>
      </c>
      <c r="C4464" s="10" t="s">
        <v>4508</v>
      </c>
      <c r="D4464" s="11" t="s">
        <v>3357</v>
      </c>
      <c r="E4464" s="12">
        <v>55367</v>
      </c>
    </row>
    <row r="4465" spans="1:5" ht="15.75" hidden="1" x14ac:dyDescent="0.25">
      <c r="A4465" s="9" t="s">
        <v>3312</v>
      </c>
      <c r="B4465" s="9">
        <v>8577</v>
      </c>
      <c r="C4465" s="10" t="s">
        <v>4509</v>
      </c>
      <c r="D4465" s="11" t="s">
        <v>19</v>
      </c>
      <c r="E4465" s="12">
        <v>16661</v>
      </c>
    </row>
    <row r="4466" spans="1:5" ht="15.75" hidden="1" x14ac:dyDescent="0.25">
      <c r="A4466" s="9" t="s">
        <v>3312</v>
      </c>
      <c r="B4466" s="9">
        <v>8578</v>
      </c>
      <c r="C4466" s="10" t="s">
        <v>4510</v>
      </c>
      <c r="D4466" s="11" t="s">
        <v>22</v>
      </c>
      <c r="E4466" s="12">
        <v>3054</v>
      </c>
    </row>
    <row r="4467" spans="1:5" ht="15.75" hidden="1" x14ac:dyDescent="0.25">
      <c r="A4467" s="9" t="s">
        <v>3312</v>
      </c>
      <c r="B4467" s="9">
        <v>8579</v>
      </c>
      <c r="C4467" s="10" t="s">
        <v>4511</v>
      </c>
      <c r="D4467" s="11" t="s">
        <v>22</v>
      </c>
      <c r="E4467" s="12">
        <v>12192</v>
      </c>
    </row>
    <row r="4468" spans="1:5" ht="15.75" hidden="1" x14ac:dyDescent="0.25">
      <c r="A4468" s="9" t="s">
        <v>3312</v>
      </c>
      <c r="B4468" s="9">
        <v>8584</v>
      </c>
      <c r="C4468" s="10" t="s">
        <v>4512</v>
      </c>
      <c r="D4468" s="11" t="s">
        <v>19</v>
      </c>
      <c r="E4468" s="12">
        <v>88456</v>
      </c>
    </row>
    <row r="4469" spans="1:5" ht="15.75" hidden="1" x14ac:dyDescent="0.25">
      <c r="A4469" s="9" t="s">
        <v>3312</v>
      </c>
      <c r="B4469" s="9">
        <v>8586</v>
      </c>
      <c r="C4469" s="10" t="s">
        <v>4513</v>
      </c>
      <c r="D4469" s="11" t="s">
        <v>19</v>
      </c>
      <c r="E4469" s="12">
        <v>9758</v>
      </c>
    </row>
    <row r="4470" spans="1:5" ht="15.75" hidden="1" x14ac:dyDescent="0.25">
      <c r="A4470" s="9" t="s">
        <v>3312</v>
      </c>
      <c r="B4470" s="9">
        <v>8588</v>
      </c>
      <c r="C4470" s="10" t="s">
        <v>4514</v>
      </c>
      <c r="D4470" s="11" t="s">
        <v>19</v>
      </c>
      <c r="E4470" s="12">
        <v>4453</v>
      </c>
    </row>
    <row r="4471" spans="1:5" ht="15.75" hidden="1" x14ac:dyDescent="0.25">
      <c r="A4471" s="9" t="s">
        <v>3312</v>
      </c>
      <c r="B4471" s="9">
        <v>8634</v>
      </c>
      <c r="C4471" s="10" t="s">
        <v>4515</v>
      </c>
      <c r="D4471" s="11" t="s">
        <v>22</v>
      </c>
      <c r="E4471" s="12">
        <v>167447</v>
      </c>
    </row>
    <row r="4472" spans="1:5" ht="15.75" hidden="1" x14ac:dyDescent="0.25">
      <c r="A4472" s="9" t="s">
        <v>3312</v>
      </c>
      <c r="B4472" s="9">
        <v>8635</v>
      </c>
      <c r="C4472" s="10" t="s">
        <v>4516</v>
      </c>
      <c r="D4472" s="11" t="s">
        <v>22</v>
      </c>
      <c r="E4472" s="12">
        <v>2293</v>
      </c>
    </row>
    <row r="4473" spans="1:5" ht="15.75" hidden="1" x14ac:dyDescent="0.25">
      <c r="A4473" s="9" t="s">
        <v>3312</v>
      </c>
      <c r="B4473" s="9">
        <v>8636</v>
      </c>
      <c r="C4473" s="10" t="s">
        <v>4517</v>
      </c>
      <c r="D4473" s="11" t="s">
        <v>368</v>
      </c>
      <c r="E4473" s="12">
        <v>922</v>
      </c>
    </row>
    <row r="4474" spans="1:5" ht="15.75" hidden="1" x14ac:dyDescent="0.25">
      <c r="A4474" s="9" t="s">
        <v>3312</v>
      </c>
      <c r="B4474" s="9">
        <v>8644</v>
      </c>
      <c r="C4474" s="10" t="s">
        <v>4518</v>
      </c>
      <c r="D4474" s="11" t="s">
        <v>22</v>
      </c>
      <c r="E4474" s="12">
        <v>134832</v>
      </c>
    </row>
    <row r="4475" spans="1:5" ht="15.75" hidden="1" x14ac:dyDescent="0.25">
      <c r="A4475" s="9" t="s">
        <v>3312</v>
      </c>
      <c r="B4475" s="9">
        <v>8645</v>
      </c>
      <c r="C4475" s="10" t="s">
        <v>4519</v>
      </c>
      <c r="D4475" s="11" t="s">
        <v>22</v>
      </c>
      <c r="E4475" s="12">
        <v>167447</v>
      </c>
    </row>
    <row r="4476" spans="1:5" ht="15.75" hidden="1" x14ac:dyDescent="0.25">
      <c r="A4476" s="9" t="s">
        <v>3312</v>
      </c>
      <c r="B4476" s="9">
        <v>8648</v>
      </c>
      <c r="C4476" s="10" t="s">
        <v>4520</v>
      </c>
      <c r="D4476" s="11" t="s">
        <v>22</v>
      </c>
      <c r="E4476" s="12">
        <v>102300</v>
      </c>
    </row>
    <row r="4477" spans="1:5" ht="15.75" hidden="1" x14ac:dyDescent="0.25">
      <c r="A4477" s="9" t="s">
        <v>3312</v>
      </c>
      <c r="B4477" s="9">
        <v>8654</v>
      </c>
      <c r="C4477" s="10" t="s">
        <v>4521</v>
      </c>
      <c r="D4477" s="11" t="s">
        <v>368</v>
      </c>
      <c r="E4477" s="12">
        <v>3332</v>
      </c>
    </row>
    <row r="4478" spans="1:5" ht="15.75" hidden="1" x14ac:dyDescent="0.25">
      <c r="A4478" s="9" t="s">
        <v>3312</v>
      </c>
      <c r="B4478" s="9">
        <v>8666</v>
      </c>
      <c r="C4478" s="10" t="s">
        <v>4522</v>
      </c>
      <c r="D4478" s="11" t="s">
        <v>19</v>
      </c>
      <c r="E4478" s="12">
        <v>2473</v>
      </c>
    </row>
    <row r="4479" spans="1:5" ht="15.75" hidden="1" x14ac:dyDescent="0.25">
      <c r="A4479" s="9" t="s">
        <v>3312</v>
      </c>
      <c r="B4479" s="9">
        <v>8672</v>
      </c>
      <c r="C4479" s="10" t="s">
        <v>4523</v>
      </c>
      <c r="D4479" s="11" t="s">
        <v>22</v>
      </c>
      <c r="E4479" s="12">
        <v>1711</v>
      </c>
    </row>
    <row r="4480" spans="1:5" ht="15.75" hidden="1" x14ac:dyDescent="0.25">
      <c r="A4480" s="9" t="s">
        <v>3312</v>
      </c>
      <c r="B4480" s="9">
        <v>8674</v>
      </c>
      <c r="C4480" s="10" t="s">
        <v>4524</v>
      </c>
      <c r="D4480" s="11" t="s">
        <v>22</v>
      </c>
      <c r="E4480" s="12">
        <v>2754</v>
      </c>
    </row>
    <row r="4481" spans="1:5" ht="15.75" hidden="1" x14ac:dyDescent="0.25">
      <c r="A4481" s="9" t="s">
        <v>3312</v>
      </c>
      <c r="B4481" s="9">
        <v>8675</v>
      </c>
      <c r="C4481" s="10" t="s">
        <v>4525</v>
      </c>
      <c r="D4481" s="11" t="s">
        <v>22</v>
      </c>
      <c r="E4481" s="12">
        <v>29083</v>
      </c>
    </row>
    <row r="4482" spans="1:5" ht="30" hidden="1" x14ac:dyDescent="0.25">
      <c r="A4482" s="9" t="s">
        <v>3312</v>
      </c>
      <c r="B4482" s="9">
        <v>8676</v>
      </c>
      <c r="C4482" s="10" t="s">
        <v>4526</v>
      </c>
      <c r="D4482" s="11" t="s">
        <v>22</v>
      </c>
      <c r="E4482" s="12">
        <v>7831</v>
      </c>
    </row>
    <row r="4483" spans="1:5" ht="15.75" hidden="1" x14ac:dyDescent="0.25">
      <c r="A4483" s="9" t="s">
        <v>3312</v>
      </c>
      <c r="B4483" s="9">
        <v>8679</v>
      </c>
      <c r="C4483" s="10" t="s">
        <v>4527</v>
      </c>
      <c r="D4483" s="11" t="s">
        <v>22</v>
      </c>
      <c r="E4483" s="12">
        <v>21986</v>
      </c>
    </row>
    <row r="4484" spans="1:5" ht="15.75" hidden="1" x14ac:dyDescent="0.25">
      <c r="A4484" s="9" t="s">
        <v>3312</v>
      </c>
      <c r="B4484" s="9">
        <v>8688</v>
      </c>
      <c r="C4484" s="10" t="s">
        <v>4528</v>
      </c>
      <c r="D4484" s="11" t="s">
        <v>2478</v>
      </c>
      <c r="E4484" s="12">
        <v>1000</v>
      </c>
    </row>
    <row r="4485" spans="1:5" ht="30" hidden="1" x14ac:dyDescent="0.25">
      <c r="A4485" s="9" t="s">
        <v>3312</v>
      </c>
      <c r="B4485" s="9">
        <v>8689</v>
      </c>
      <c r="C4485" s="10" t="s">
        <v>4529</v>
      </c>
      <c r="D4485" s="11" t="s">
        <v>390</v>
      </c>
      <c r="E4485" s="12">
        <v>83025</v>
      </c>
    </row>
    <row r="4486" spans="1:5" ht="30" hidden="1" x14ac:dyDescent="0.25">
      <c r="A4486" s="9" t="s">
        <v>3312</v>
      </c>
      <c r="B4486" s="9">
        <v>8690</v>
      </c>
      <c r="C4486" s="10" t="s">
        <v>4530</v>
      </c>
      <c r="D4486" s="11" t="s">
        <v>390</v>
      </c>
      <c r="E4486" s="12">
        <v>83025</v>
      </c>
    </row>
    <row r="4487" spans="1:5" ht="15.75" hidden="1" x14ac:dyDescent="0.25">
      <c r="A4487" s="9" t="s">
        <v>3312</v>
      </c>
      <c r="B4487" s="9">
        <v>8694</v>
      </c>
      <c r="C4487" s="10" t="s">
        <v>4531</v>
      </c>
      <c r="D4487" s="11" t="s">
        <v>19</v>
      </c>
      <c r="E4487" s="12">
        <v>1969</v>
      </c>
    </row>
    <row r="4488" spans="1:5" ht="15.75" hidden="1" x14ac:dyDescent="0.25">
      <c r="A4488" s="9" t="s">
        <v>3312</v>
      </c>
      <c r="B4488" s="9">
        <v>8695</v>
      </c>
      <c r="C4488" s="10" t="s">
        <v>4532</v>
      </c>
      <c r="D4488" s="11" t="s">
        <v>19</v>
      </c>
      <c r="E4488" s="12">
        <v>2964</v>
      </c>
    </row>
    <row r="4489" spans="1:5" ht="15.75" hidden="1" x14ac:dyDescent="0.25">
      <c r="A4489" s="9" t="s">
        <v>3312</v>
      </c>
      <c r="B4489" s="9">
        <v>8696</v>
      </c>
      <c r="C4489" s="10" t="s">
        <v>4533</v>
      </c>
      <c r="D4489" s="11" t="s">
        <v>19</v>
      </c>
      <c r="E4489" s="12">
        <v>4843</v>
      </c>
    </row>
    <row r="4490" spans="1:5" ht="15.75" hidden="1" x14ac:dyDescent="0.25">
      <c r="A4490" s="9" t="s">
        <v>3312</v>
      </c>
      <c r="B4490" s="9">
        <v>8698</v>
      </c>
      <c r="C4490" s="10" t="s">
        <v>4534</v>
      </c>
      <c r="D4490" s="11" t="s">
        <v>19</v>
      </c>
      <c r="E4490" s="12">
        <v>7141</v>
      </c>
    </row>
    <row r="4491" spans="1:5" ht="15.75" hidden="1" x14ac:dyDescent="0.25">
      <c r="A4491" s="9" t="s">
        <v>3312</v>
      </c>
      <c r="B4491" s="9">
        <v>8699</v>
      </c>
      <c r="C4491" s="10" t="s">
        <v>4535</v>
      </c>
      <c r="D4491" s="11" t="s">
        <v>19</v>
      </c>
      <c r="E4491" s="12">
        <v>11074</v>
      </c>
    </row>
    <row r="4492" spans="1:5" ht="15.75" hidden="1" x14ac:dyDescent="0.25">
      <c r="A4492" s="9" t="s">
        <v>3312</v>
      </c>
      <c r="B4492" s="9">
        <v>8700</v>
      </c>
      <c r="C4492" s="10" t="s">
        <v>4536</v>
      </c>
      <c r="D4492" s="11" t="s">
        <v>19</v>
      </c>
      <c r="E4492" s="12">
        <v>26085</v>
      </c>
    </row>
    <row r="4493" spans="1:5" ht="15.75" hidden="1" x14ac:dyDescent="0.25">
      <c r="A4493" s="9" t="s">
        <v>3312</v>
      </c>
      <c r="B4493" s="9">
        <v>8706</v>
      </c>
      <c r="C4493" s="10" t="s">
        <v>4537</v>
      </c>
      <c r="D4493" s="11" t="s">
        <v>22</v>
      </c>
      <c r="E4493" s="12">
        <v>7653</v>
      </c>
    </row>
    <row r="4494" spans="1:5" ht="15.75" hidden="1" x14ac:dyDescent="0.25">
      <c r="A4494" s="9" t="s">
        <v>3312</v>
      </c>
      <c r="B4494" s="9">
        <v>8708</v>
      </c>
      <c r="C4494" s="10" t="s">
        <v>4538</v>
      </c>
      <c r="D4494" s="11" t="s">
        <v>22</v>
      </c>
      <c r="E4494" s="12">
        <v>16776</v>
      </c>
    </row>
    <row r="4495" spans="1:5" ht="15.75" hidden="1" x14ac:dyDescent="0.25">
      <c r="A4495" s="9" t="s">
        <v>3312</v>
      </c>
      <c r="B4495" s="9">
        <v>8710</v>
      </c>
      <c r="C4495" s="10" t="s">
        <v>4539</v>
      </c>
      <c r="D4495" s="11" t="s">
        <v>22</v>
      </c>
      <c r="E4495" s="12">
        <v>47872</v>
      </c>
    </row>
    <row r="4496" spans="1:5" ht="15.75" hidden="1" x14ac:dyDescent="0.25">
      <c r="A4496" s="9" t="s">
        <v>3312</v>
      </c>
      <c r="B4496" s="9">
        <v>8712</v>
      </c>
      <c r="C4496" s="10" t="s">
        <v>4540</v>
      </c>
      <c r="D4496" s="11" t="s">
        <v>22</v>
      </c>
      <c r="E4496" s="12">
        <v>11493</v>
      </c>
    </row>
    <row r="4497" spans="1:5" ht="15.75" hidden="1" x14ac:dyDescent="0.25">
      <c r="A4497" s="9" t="s">
        <v>3312</v>
      </c>
      <c r="B4497" s="9">
        <v>8721</v>
      </c>
      <c r="C4497" s="10" t="s">
        <v>4541</v>
      </c>
      <c r="D4497" s="11" t="s">
        <v>19</v>
      </c>
      <c r="E4497" s="12">
        <v>41478</v>
      </c>
    </row>
    <row r="4498" spans="1:5" ht="15.75" hidden="1" x14ac:dyDescent="0.25">
      <c r="A4498" s="9" t="s">
        <v>3312</v>
      </c>
      <c r="B4498" s="9">
        <v>8722</v>
      </c>
      <c r="C4498" s="10" t="s">
        <v>4542</v>
      </c>
      <c r="D4498" s="11" t="s">
        <v>19</v>
      </c>
      <c r="E4498" s="12">
        <v>3676</v>
      </c>
    </row>
    <row r="4499" spans="1:5" ht="15.75" hidden="1" x14ac:dyDescent="0.25">
      <c r="A4499" s="9" t="s">
        <v>3312</v>
      </c>
      <c r="B4499" s="9">
        <v>8729</v>
      </c>
      <c r="C4499" s="10" t="s">
        <v>4543</v>
      </c>
      <c r="D4499" s="11" t="s">
        <v>22</v>
      </c>
      <c r="E4499" s="12">
        <v>4841</v>
      </c>
    </row>
    <row r="4500" spans="1:5" ht="15.75" hidden="1" x14ac:dyDescent="0.25">
      <c r="A4500" s="9" t="s">
        <v>3312</v>
      </c>
      <c r="B4500" s="9">
        <v>8731</v>
      </c>
      <c r="C4500" s="10" t="s">
        <v>4544</v>
      </c>
      <c r="D4500" s="11" t="s">
        <v>22</v>
      </c>
      <c r="E4500" s="12">
        <v>2275</v>
      </c>
    </row>
    <row r="4501" spans="1:5" ht="15.75" hidden="1" x14ac:dyDescent="0.25">
      <c r="A4501" s="9" t="s">
        <v>3312</v>
      </c>
      <c r="B4501" s="9">
        <v>8732</v>
      </c>
      <c r="C4501" s="10" t="s">
        <v>4545</v>
      </c>
      <c r="D4501" s="11" t="s">
        <v>22</v>
      </c>
      <c r="E4501" s="12">
        <v>10316</v>
      </c>
    </row>
    <row r="4502" spans="1:5" ht="15.75" hidden="1" x14ac:dyDescent="0.25">
      <c r="A4502" s="9" t="s">
        <v>3312</v>
      </c>
      <c r="B4502" s="9">
        <v>8734</v>
      </c>
      <c r="C4502" s="10" t="s">
        <v>4546</v>
      </c>
      <c r="D4502" s="11" t="s">
        <v>22</v>
      </c>
      <c r="E4502" s="12">
        <v>4990</v>
      </c>
    </row>
    <row r="4503" spans="1:5" ht="15.75" hidden="1" x14ac:dyDescent="0.25">
      <c r="A4503" s="9" t="s">
        <v>3312</v>
      </c>
      <c r="B4503" s="9">
        <v>8737</v>
      </c>
      <c r="C4503" s="10" t="s">
        <v>4547</v>
      </c>
      <c r="D4503" s="11" t="s">
        <v>19</v>
      </c>
      <c r="E4503" s="12">
        <v>62052</v>
      </c>
    </row>
    <row r="4504" spans="1:5" ht="15.75" hidden="1" x14ac:dyDescent="0.25">
      <c r="A4504" s="9" t="s">
        <v>3312</v>
      </c>
      <c r="B4504" s="9">
        <v>8738</v>
      </c>
      <c r="C4504" s="10" t="s">
        <v>4548</v>
      </c>
      <c r="D4504" s="11" t="s">
        <v>19</v>
      </c>
      <c r="E4504" s="12">
        <v>11232</v>
      </c>
    </row>
    <row r="4505" spans="1:5" ht="15.75" hidden="1" x14ac:dyDescent="0.25">
      <c r="A4505" s="9" t="s">
        <v>3312</v>
      </c>
      <c r="B4505" s="9">
        <v>8742</v>
      </c>
      <c r="C4505" s="10" t="s">
        <v>4549</v>
      </c>
      <c r="D4505" s="11" t="s">
        <v>19</v>
      </c>
      <c r="E4505" s="12">
        <v>16488</v>
      </c>
    </row>
    <row r="4506" spans="1:5" ht="15.75" hidden="1" x14ac:dyDescent="0.25">
      <c r="A4506" s="9" t="s">
        <v>3312</v>
      </c>
      <c r="B4506" s="9">
        <v>8743</v>
      </c>
      <c r="C4506" s="10" t="s">
        <v>4550</v>
      </c>
      <c r="D4506" s="11" t="s">
        <v>22</v>
      </c>
      <c r="E4506" s="12">
        <v>12355</v>
      </c>
    </row>
    <row r="4507" spans="1:5" ht="15.75" hidden="1" x14ac:dyDescent="0.25">
      <c r="A4507" s="9" t="s">
        <v>3312</v>
      </c>
      <c r="B4507" s="9">
        <v>8746</v>
      </c>
      <c r="C4507" s="10" t="s">
        <v>4551</v>
      </c>
      <c r="D4507" s="11" t="s">
        <v>19</v>
      </c>
      <c r="E4507" s="12">
        <v>70047</v>
      </c>
    </row>
    <row r="4508" spans="1:5" ht="15.75" hidden="1" x14ac:dyDescent="0.25">
      <c r="A4508" s="9" t="s">
        <v>3312</v>
      </c>
      <c r="B4508" s="9">
        <v>8749</v>
      </c>
      <c r="C4508" s="10" t="s">
        <v>4552</v>
      </c>
      <c r="D4508" s="11" t="s">
        <v>19</v>
      </c>
      <c r="E4508" s="12">
        <v>100660</v>
      </c>
    </row>
    <row r="4509" spans="1:5" ht="15.75" hidden="1" x14ac:dyDescent="0.25">
      <c r="A4509" s="9" t="s">
        <v>3312</v>
      </c>
      <c r="B4509" s="9">
        <v>8750</v>
      </c>
      <c r="C4509" s="10" t="s">
        <v>4553</v>
      </c>
      <c r="D4509" s="11" t="s">
        <v>19</v>
      </c>
      <c r="E4509" s="12">
        <v>24239</v>
      </c>
    </row>
    <row r="4510" spans="1:5" ht="15.75" hidden="1" x14ac:dyDescent="0.25">
      <c r="A4510" s="9" t="s">
        <v>3312</v>
      </c>
      <c r="B4510" s="9">
        <v>8752</v>
      </c>
      <c r="C4510" s="10" t="s">
        <v>4554</v>
      </c>
      <c r="D4510" s="11" t="s">
        <v>19</v>
      </c>
      <c r="E4510" s="12">
        <v>50544</v>
      </c>
    </row>
    <row r="4511" spans="1:5" ht="15.75" hidden="1" x14ac:dyDescent="0.25">
      <c r="A4511" s="9" t="s">
        <v>3312</v>
      </c>
      <c r="B4511" s="9">
        <v>8760</v>
      </c>
      <c r="C4511" s="10" t="s">
        <v>4555</v>
      </c>
      <c r="D4511" s="11" t="s">
        <v>19</v>
      </c>
      <c r="E4511" s="12">
        <v>5105</v>
      </c>
    </row>
    <row r="4512" spans="1:5" ht="15.75" hidden="1" x14ac:dyDescent="0.25">
      <c r="A4512" s="9" t="s">
        <v>3312</v>
      </c>
      <c r="B4512" s="9">
        <v>8768</v>
      </c>
      <c r="C4512" s="10" t="s">
        <v>4556</v>
      </c>
      <c r="D4512" s="11" t="s">
        <v>19</v>
      </c>
      <c r="E4512" s="12">
        <v>21124</v>
      </c>
    </row>
    <row r="4513" spans="1:5" ht="15.75" hidden="1" x14ac:dyDescent="0.25">
      <c r="A4513" s="9" t="s">
        <v>3312</v>
      </c>
      <c r="B4513" s="9">
        <v>8770</v>
      </c>
      <c r="C4513" s="10" t="s">
        <v>4557</v>
      </c>
      <c r="D4513" s="11" t="s">
        <v>22</v>
      </c>
      <c r="E4513" s="12">
        <v>27457</v>
      </c>
    </row>
    <row r="4514" spans="1:5" ht="15.75" hidden="1" x14ac:dyDescent="0.25">
      <c r="A4514" s="9" t="s">
        <v>3312</v>
      </c>
      <c r="B4514" s="9">
        <v>8771</v>
      </c>
      <c r="C4514" s="10" t="s">
        <v>4558</v>
      </c>
      <c r="D4514" s="11" t="s">
        <v>22</v>
      </c>
      <c r="E4514" s="12">
        <v>2373</v>
      </c>
    </row>
    <row r="4515" spans="1:5" ht="15.75" hidden="1" x14ac:dyDescent="0.25">
      <c r="A4515" s="9" t="s">
        <v>3312</v>
      </c>
      <c r="B4515" s="9">
        <v>8774</v>
      </c>
      <c r="C4515" s="10" t="s">
        <v>4559</v>
      </c>
      <c r="D4515" s="11" t="s">
        <v>22</v>
      </c>
      <c r="E4515" s="12">
        <v>206</v>
      </c>
    </row>
    <row r="4516" spans="1:5" ht="15.75" hidden="1" x14ac:dyDescent="0.25">
      <c r="A4516" s="9" t="s">
        <v>3312</v>
      </c>
      <c r="B4516" s="9">
        <v>8777</v>
      </c>
      <c r="C4516" s="10" t="s">
        <v>4560</v>
      </c>
      <c r="D4516" s="11" t="s">
        <v>19</v>
      </c>
      <c r="E4516" s="12">
        <v>2146</v>
      </c>
    </row>
    <row r="4517" spans="1:5" ht="15.75" hidden="1" x14ac:dyDescent="0.25">
      <c r="A4517" s="9" t="s">
        <v>3312</v>
      </c>
      <c r="B4517" s="9">
        <v>8779</v>
      </c>
      <c r="C4517" s="10" t="s">
        <v>4561</v>
      </c>
      <c r="D4517" s="11" t="s">
        <v>22</v>
      </c>
      <c r="E4517" s="12">
        <v>1800</v>
      </c>
    </row>
    <row r="4518" spans="1:5" ht="15.75" hidden="1" x14ac:dyDescent="0.25">
      <c r="A4518" s="9" t="s">
        <v>3312</v>
      </c>
      <c r="B4518" s="9">
        <v>8788</v>
      </c>
      <c r="C4518" s="10" t="s">
        <v>4562</v>
      </c>
      <c r="D4518" s="11" t="s">
        <v>22</v>
      </c>
      <c r="E4518" s="12">
        <v>10159</v>
      </c>
    </row>
    <row r="4519" spans="1:5" ht="15.75" hidden="1" x14ac:dyDescent="0.25">
      <c r="A4519" s="9" t="s">
        <v>3312</v>
      </c>
      <c r="B4519" s="9">
        <v>8789</v>
      </c>
      <c r="C4519" s="10" t="s">
        <v>4563</v>
      </c>
      <c r="D4519" s="11" t="s">
        <v>3357</v>
      </c>
      <c r="E4519" s="12">
        <v>18445</v>
      </c>
    </row>
    <row r="4520" spans="1:5" ht="15.75" hidden="1" x14ac:dyDescent="0.25">
      <c r="A4520" s="9" t="s">
        <v>3312</v>
      </c>
      <c r="B4520" s="9">
        <v>8790</v>
      </c>
      <c r="C4520" s="10" t="s">
        <v>4564</v>
      </c>
      <c r="D4520" s="11" t="s">
        <v>1</v>
      </c>
      <c r="E4520" s="12">
        <v>182544</v>
      </c>
    </row>
    <row r="4521" spans="1:5" ht="15.75" hidden="1" x14ac:dyDescent="0.25">
      <c r="A4521" s="9" t="s">
        <v>3312</v>
      </c>
      <c r="B4521" s="9">
        <v>8794</v>
      </c>
      <c r="C4521" s="10" t="s">
        <v>4565</v>
      </c>
      <c r="D4521" s="11" t="s">
        <v>1</v>
      </c>
      <c r="E4521" s="12">
        <v>77283</v>
      </c>
    </row>
    <row r="4522" spans="1:5" ht="15.75" hidden="1" x14ac:dyDescent="0.25">
      <c r="A4522" s="9" t="s">
        <v>3312</v>
      </c>
      <c r="B4522" s="9">
        <v>8844</v>
      </c>
      <c r="C4522" s="10" t="s">
        <v>4566</v>
      </c>
      <c r="D4522" s="11" t="s">
        <v>3</v>
      </c>
      <c r="E4522" s="12">
        <v>4862</v>
      </c>
    </row>
    <row r="4523" spans="1:5" ht="30" hidden="1" x14ac:dyDescent="0.25">
      <c r="A4523" s="9" t="s">
        <v>3312</v>
      </c>
      <c r="B4523" s="9">
        <v>8845</v>
      </c>
      <c r="C4523" s="10" t="s">
        <v>4567</v>
      </c>
      <c r="D4523" s="11" t="s">
        <v>390</v>
      </c>
      <c r="E4523" s="12">
        <v>83025</v>
      </c>
    </row>
    <row r="4524" spans="1:5" ht="30" hidden="1" x14ac:dyDescent="0.25">
      <c r="A4524" s="9" t="s">
        <v>3312</v>
      </c>
      <c r="B4524" s="9">
        <v>8846</v>
      </c>
      <c r="C4524" s="10" t="s">
        <v>4568</v>
      </c>
      <c r="D4524" s="11" t="s">
        <v>22</v>
      </c>
      <c r="E4524" s="12">
        <v>142800</v>
      </c>
    </row>
    <row r="4525" spans="1:5" ht="45" hidden="1" x14ac:dyDescent="0.25">
      <c r="A4525" s="9" t="s">
        <v>3312</v>
      </c>
      <c r="B4525" s="9">
        <v>8854</v>
      </c>
      <c r="C4525" s="10" t="s">
        <v>4569</v>
      </c>
      <c r="D4525" s="11" t="s">
        <v>22</v>
      </c>
      <c r="E4525" s="12">
        <v>2909991</v>
      </c>
    </row>
    <row r="4526" spans="1:5" ht="15.75" hidden="1" x14ac:dyDescent="0.25">
      <c r="A4526" s="9" t="s">
        <v>3312</v>
      </c>
      <c r="B4526" s="9">
        <v>8855</v>
      </c>
      <c r="C4526" s="10" t="s">
        <v>4570</v>
      </c>
      <c r="D4526" s="11" t="s">
        <v>22</v>
      </c>
      <c r="E4526" s="12">
        <v>1546</v>
      </c>
    </row>
    <row r="4527" spans="1:5" ht="15.75" hidden="1" x14ac:dyDescent="0.25">
      <c r="A4527" s="9" t="s">
        <v>3312</v>
      </c>
      <c r="B4527" s="9">
        <v>8856</v>
      </c>
      <c r="C4527" s="10" t="s">
        <v>4571</v>
      </c>
      <c r="D4527" s="11" t="s">
        <v>22</v>
      </c>
      <c r="E4527" s="12">
        <v>785</v>
      </c>
    </row>
    <row r="4528" spans="1:5" ht="15.75" hidden="1" x14ac:dyDescent="0.25">
      <c r="A4528" s="9" t="s">
        <v>3312</v>
      </c>
      <c r="B4528" s="9">
        <v>8858</v>
      </c>
      <c r="C4528" s="10" t="s">
        <v>4572</v>
      </c>
      <c r="D4528" s="11" t="s">
        <v>19</v>
      </c>
      <c r="E4528" s="12">
        <v>1237</v>
      </c>
    </row>
    <row r="4529" spans="1:5" ht="15.75" hidden="1" x14ac:dyDescent="0.25">
      <c r="A4529" s="9" t="s">
        <v>3312</v>
      </c>
      <c r="B4529" s="9">
        <v>8859</v>
      </c>
      <c r="C4529" s="10" t="s">
        <v>4573</v>
      </c>
      <c r="D4529" s="11" t="s">
        <v>19</v>
      </c>
      <c r="E4529" s="12">
        <v>7633</v>
      </c>
    </row>
    <row r="4530" spans="1:5" ht="15.75" hidden="1" x14ac:dyDescent="0.25">
      <c r="A4530" s="9" t="s">
        <v>3312</v>
      </c>
      <c r="B4530" s="9">
        <v>8860</v>
      </c>
      <c r="C4530" s="10" t="s">
        <v>4574</v>
      </c>
      <c r="D4530" s="11" t="s">
        <v>19</v>
      </c>
      <c r="E4530" s="12">
        <v>1962</v>
      </c>
    </row>
    <row r="4531" spans="1:5" ht="15.75" hidden="1" x14ac:dyDescent="0.25">
      <c r="A4531" s="9" t="s">
        <v>3312</v>
      </c>
      <c r="B4531" s="9">
        <v>8861</v>
      </c>
      <c r="C4531" s="10" t="s">
        <v>4575</v>
      </c>
      <c r="D4531" s="11" t="s">
        <v>19</v>
      </c>
      <c r="E4531" s="12">
        <v>1829</v>
      </c>
    </row>
    <row r="4532" spans="1:5" ht="15.75" hidden="1" x14ac:dyDescent="0.25">
      <c r="A4532" s="9" t="s">
        <v>3312</v>
      </c>
      <c r="B4532" s="9">
        <v>8862</v>
      </c>
      <c r="C4532" s="10" t="s">
        <v>4576</v>
      </c>
      <c r="D4532" s="11" t="s">
        <v>19</v>
      </c>
      <c r="E4532" s="12">
        <v>3383</v>
      </c>
    </row>
    <row r="4533" spans="1:5" ht="15.75" hidden="1" x14ac:dyDescent="0.25">
      <c r="A4533" s="9" t="s">
        <v>3312</v>
      </c>
      <c r="B4533" s="9">
        <v>8865</v>
      </c>
      <c r="C4533" s="10" t="s">
        <v>4577</v>
      </c>
      <c r="D4533" s="11" t="s">
        <v>22</v>
      </c>
      <c r="E4533" s="12">
        <v>325106</v>
      </c>
    </row>
    <row r="4534" spans="1:5" ht="15.75" hidden="1" x14ac:dyDescent="0.25">
      <c r="A4534" s="9" t="s">
        <v>3312</v>
      </c>
      <c r="B4534" s="9">
        <v>8866</v>
      </c>
      <c r="C4534" s="10" t="s">
        <v>4578</v>
      </c>
      <c r="D4534" s="11" t="s">
        <v>22</v>
      </c>
      <c r="E4534" s="12">
        <v>9067</v>
      </c>
    </row>
    <row r="4535" spans="1:5" ht="15.75" hidden="1" x14ac:dyDescent="0.25">
      <c r="A4535" s="9" t="s">
        <v>3312</v>
      </c>
      <c r="B4535" s="9">
        <v>8867</v>
      </c>
      <c r="C4535" s="10" t="s">
        <v>4579</v>
      </c>
      <c r="D4535" s="11" t="s">
        <v>22</v>
      </c>
      <c r="E4535" s="12">
        <v>23958</v>
      </c>
    </row>
    <row r="4536" spans="1:5" ht="15.75" hidden="1" x14ac:dyDescent="0.25">
      <c r="A4536" s="9" t="s">
        <v>3312</v>
      </c>
      <c r="B4536" s="9">
        <v>8868</v>
      </c>
      <c r="C4536" s="10" t="s">
        <v>4580</v>
      </c>
      <c r="D4536" s="11" t="s">
        <v>19</v>
      </c>
      <c r="E4536" s="12">
        <v>18600</v>
      </c>
    </row>
    <row r="4537" spans="1:5" ht="15.75" hidden="1" x14ac:dyDescent="0.25">
      <c r="A4537" s="9" t="s">
        <v>3312</v>
      </c>
      <c r="B4537" s="9">
        <v>8869</v>
      </c>
      <c r="C4537" s="10" t="s">
        <v>4581</v>
      </c>
      <c r="D4537" s="11" t="s">
        <v>19</v>
      </c>
      <c r="E4537" s="12">
        <v>11438</v>
      </c>
    </row>
    <row r="4538" spans="1:5" ht="15.75" hidden="1" x14ac:dyDescent="0.25">
      <c r="A4538" s="9" t="s">
        <v>3312</v>
      </c>
      <c r="B4538" s="9">
        <v>8870</v>
      </c>
      <c r="C4538" s="10" t="s">
        <v>4582</v>
      </c>
      <c r="D4538" s="11" t="s">
        <v>22</v>
      </c>
      <c r="E4538" s="12">
        <v>2433</v>
      </c>
    </row>
    <row r="4539" spans="1:5" ht="15.75" hidden="1" x14ac:dyDescent="0.25">
      <c r="A4539" s="9" t="s">
        <v>3312</v>
      </c>
      <c r="B4539" s="9">
        <v>8871</v>
      </c>
      <c r="C4539" s="10" t="s">
        <v>4583</v>
      </c>
      <c r="D4539" s="11" t="s">
        <v>22</v>
      </c>
      <c r="E4539" s="12">
        <v>2772</v>
      </c>
    </row>
    <row r="4540" spans="1:5" ht="15.75" hidden="1" x14ac:dyDescent="0.25">
      <c r="A4540" s="9" t="s">
        <v>3312</v>
      </c>
      <c r="B4540" s="9">
        <v>8872</v>
      </c>
      <c r="C4540" s="10" t="s">
        <v>4584</v>
      </c>
      <c r="D4540" s="11" t="s">
        <v>22</v>
      </c>
      <c r="E4540" s="12">
        <v>7311</v>
      </c>
    </row>
    <row r="4541" spans="1:5" ht="15.75" hidden="1" x14ac:dyDescent="0.25">
      <c r="A4541" s="9" t="s">
        <v>3312</v>
      </c>
      <c r="B4541" s="9">
        <v>8873</v>
      </c>
      <c r="C4541" s="10" t="s">
        <v>4585</v>
      </c>
      <c r="D4541" s="11" t="s">
        <v>368</v>
      </c>
      <c r="E4541" s="12">
        <v>6878</v>
      </c>
    </row>
    <row r="4542" spans="1:5" ht="15.75" hidden="1" x14ac:dyDescent="0.25">
      <c r="A4542" s="9" t="s">
        <v>3312</v>
      </c>
      <c r="B4542" s="9">
        <v>8874</v>
      </c>
      <c r="C4542" s="10" t="s">
        <v>4586</v>
      </c>
      <c r="D4542" s="11" t="s">
        <v>22</v>
      </c>
      <c r="E4542" s="12">
        <v>52398</v>
      </c>
    </row>
    <row r="4543" spans="1:5" ht="15.75" hidden="1" x14ac:dyDescent="0.25">
      <c r="A4543" s="9" t="s">
        <v>3312</v>
      </c>
      <c r="B4543" s="9">
        <v>8875</v>
      </c>
      <c r="C4543" s="10" t="s">
        <v>4587</v>
      </c>
      <c r="D4543" s="11" t="s">
        <v>22</v>
      </c>
      <c r="E4543" s="12">
        <v>246946</v>
      </c>
    </row>
    <row r="4544" spans="1:5" ht="15.75" hidden="1" x14ac:dyDescent="0.25">
      <c r="A4544" s="9" t="s">
        <v>3312</v>
      </c>
      <c r="B4544" s="9">
        <v>8876</v>
      </c>
      <c r="C4544" s="10" t="s">
        <v>4588</v>
      </c>
      <c r="D4544" s="11" t="s">
        <v>22</v>
      </c>
      <c r="E4544" s="12">
        <v>17780</v>
      </c>
    </row>
    <row r="4545" spans="1:5" ht="15.75" hidden="1" x14ac:dyDescent="0.25">
      <c r="A4545" s="9" t="s">
        <v>3312</v>
      </c>
      <c r="B4545" s="9">
        <v>8877</v>
      </c>
      <c r="C4545" s="10" t="s">
        <v>4589</v>
      </c>
      <c r="D4545" s="11" t="s">
        <v>22</v>
      </c>
      <c r="E4545" s="12">
        <v>17627</v>
      </c>
    </row>
    <row r="4546" spans="1:5" ht="15.75" hidden="1" x14ac:dyDescent="0.25">
      <c r="A4546" s="9" t="s">
        <v>3312</v>
      </c>
      <c r="B4546" s="9">
        <v>8880</v>
      </c>
      <c r="C4546" s="10" t="s">
        <v>4590</v>
      </c>
      <c r="D4546" s="11" t="s">
        <v>19</v>
      </c>
      <c r="E4546" s="12">
        <v>101546</v>
      </c>
    </row>
    <row r="4547" spans="1:5" ht="15.75" hidden="1" x14ac:dyDescent="0.25">
      <c r="A4547" s="9" t="s">
        <v>3312</v>
      </c>
      <c r="B4547" s="9">
        <v>8883</v>
      </c>
      <c r="C4547" s="10" t="s">
        <v>4591</v>
      </c>
      <c r="D4547" s="11" t="s">
        <v>22</v>
      </c>
      <c r="E4547" s="12">
        <v>1133</v>
      </c>
    </row>
    <row r="4548" spans="1:5" ht="15.75" hidden="1" x14ac:dyDescent="0.25">
      <c r="A4548" s="9" t="s">
        <v>3312</v>
      </c>
      <c r="B4548" s="9">
        <v>8884</v>
      </c>
      <c r="C4548" s="10" t="s">
        <v>4592</v>
      </c>
      <c r="D4548" s="11" t="s">
        <v>22</v>
      </c>
      <c r="E4548" s="12">
        <v>955</v>
      </c>
    </row>
    <row r="4549" spans="1:5" ht="15.75" hidden="1" x14ac:dyDescent="0.25">
      <c r="A4549" s="9" t="s">
        <v>3312</v>
      </c>
      <c r="B4549" s="9">
        <v>8885</v>
      </c>
      <c r="C4549" s="10" t="s">
        <v>4593</v>
      </c>
      <c r="D4549" s="11" t="s">
        <v>22</v>
      </c>
      <c r="E4549" s="12">
        <v>13121</v>
      </c>
    </row>
    <row r="4550" spans="1:5" ht="30" hidden="1" x14ac:dyDescent="0.25">
      <c r="A4550" s="9" t="s">
        <v>3312</v>
      </c>
      <c r="B4550" s="9">
        <v>8892</v>
      </c>
      <c r="C4550" s="10" t="s">
        <v>4594</v>
      </c>
      <c r="D4550" s="11" t="s">
        <v>22</v>
      </c>
      <c r="E4550" s="12">
        <v>1279068</v>
      </c>
    </row>
    <row r="4551" spans="1:5" ht="15.75" hidden="1" x14ac:dyDescent="0.25">
      <c r="A4551" s="9" t="s">
        <v>3312</v>
      </c>
      <c r="B4551" s="9">
        <v>8893</v>
      </c>
      <c r="C4551" s="10" t="s">
        <v>4595</v>
      </c>
      <c r="D4551" s="11" t="s">
        <v>22</v>
      </c>
      <c r="E4551" s="12">
        <v>1036902</v>
      </c>
    </row>
    <row r="4552" spans="1:5" ht="30" hidden="1" x14ac:dyDescent="0.25">
      <c r="A4552" s="9" t="s">
        <v>3312</v>
      </c>
      <c r="B4552" s="9">
        <v>8894</v>
      </c>
      <c r="C4552" s="10" t="s">
        <v>4596</v>
      </c>
      <c r="D4552" s="11" t="s">
        <v>22</v>
      </c>
      <c r="E4552" s="12">
        <v>1914920</v>
      </c>
    </row>
    <row r="4553" spans="1:5" ht="30" hidden="1" x14ac:dyDescent="0.25">
      <c r="A4553" s="9" t="s">
        <v>3312</v>
      </c>
      <c r="B4553" s="9">
        <v>8895</v>
      </c>
      <c r="C4553" s="10" t="s">
        <v>4597</v>
      </c>
      <c r="D4553" s="11" t="s">
        <v>22</v>
      </c>
      <c r="E4553" s="12">
        <v>1874073</v>
      </c>
    </row>
    <row r="4554" spans="1:5" ht="30" hidden="1" x14ac:dyDescent="0.25">
      <c r="A4554" s="9" t="s">
        <v>3312</v>
      </c>
      <c r="B4554" s="9">
        <v>8897</v>
      </c>
      <c r="C4554" s="10" t="s">
        <v>4598</v>
      </c>
      <c r="D4554" s="11" t="s">
        <v>22</v>
      </c>
      <c r="E4554" s="12">
        <v>2111841</v>
      </c>
    </row>
    <row r="4555" spans="1:5" ht="15.75" hidden="1" x14ac:dyDescent="0.25">
      <c r="A4555" s="9" t="s">
        <v>3312</v>
      </c>
      <c r="B4555" s="9">
        <v>8907</v>
      </c>
      <c r="C4555" s="10" t="s">
        <v>4599</v>
      </c>
      <c r="D4555" s="11" t="s">
        <v>19</v>
      </c>
      <c r="E4555" s="12">
        <v>59763</v>
      </c>
    </row>
    <row r="4556" spans="1:5" ht="15.75" hidden="1" x14ac:dyDescent="0.25">
      <c r="A4556" s="9" t="s">
        <v>3312</v>
      </c>
      <c r="B4556" s="9">
        <v>8908</v>
      </c>
      <c r="C4556" s="10" t="s">
        <v>4600</v>
      </c>
      <c r="D4556" s="11" t="s">
        <v>19</v>
      </c>
      <c r="E4556" s="12">
        <v>70428</v>
      </c>
    </row>
    <row r="4557" spans="1:5" ht="45" hidden="1" x14ac:dyDescent="0.25">
      <c r="A4557" s="9" t="s">
        <v>3312</v>
      </c>
      <c r="B4557" s="9">
        <v>8911</v>
      </c>
      <c r="C4557" s="10" t="s">
        <v>4601</v>
      </c>
      <c r="D4557" s="11" t="s">
        <v>390</v>
      </c>
      <c r="E4557" s="12">
        <v>97288</v>
      </c>
    </row>
    <row r="4558" spans="1:5" ht="30" hidden="1" x14ac:dyDescent="0.25">
      <c r="A4558" s="9" t="s">
        <v>3312</v>
      </c>
      <c r="B4558" s="9">
        <v>8913</v>
      </c>
      <c r="C4558" s="10" t="s">
        <v>4602</v>
      </c>
      <c r="D4558" s="11" t="s">
        <v>22</v>
      </c>
      <c r="E4558" s="12">
        <v>23794</v>
      </c>
    </row>
    <row r="4559" spans="1:5" ht="15.75" hidden="1" x14ac:dyDescent="0.25">
      <c r="A4559" s="9" t="s">
        <v>3312</v>
      </c>
      <c r="B4559" s="9">
        <v>8928</v>
      </c>
      <c r="C4559" s="10" t="s">
        <v>4603</v>
      </c>
      <c r="D4559" s="11" t="s">
        <v>19</v>
      </c>
      <c r="E4559" s="12">
        <v>373361</v>
      </c>
    </row>
    <row r="4560" spans="1:5" ht="15.75" hidden="1" x14ac:dyDescent="0.25">
      <c r="A4560" s="9" t="s">
        <v>3312</v>
      </c>
      <c r="B4560" s="9">
        <v>8929</v>
      </c>
      <c r="C4560" s="10" t="s">
        <v>4604</v>
      </c>
      <c r="D4560" s="11" t="s">
        <v>22</v>
      </c>
      <c r="E4560" s="12">
        <v>874650</v>
      </c>
    </row>
    <row r="4561" spans="1:5" ht="15.75" hidden="1" x14ac:dyDescent="0.25">
      <c r="A4561" s="9" t="s">
        <v>3312</v>
      </c>
      <c r="B4561" s="9">
        <v>8930</v>
      </c>
      <c r="C4561" s="10" t="s">
        <v>4605</v>
      </c>
      <c r="D4561" s="11" t="s">
        <v>22</v>
      </c>
      <c r="E4561" s="12">
        <v>1432067</v>
      </c>
    </row>
    <row r="4562" spans="1:5" ht="15.75" hidden="1" x14ac:dyDescent="0.25">
      <c r="A4562" s="9" t="s">
        <v>3312</v>
      </c>
      <c r="B4562" s="9">
        <v>8931</v>
      </c>
      <c r="C4562" s="10" t="s">
        <v>4606</v>
      </c>
      <c r="D4562" s="11" t="s">
        <v>22</v>
      </c>
      <c r="E4562" s="12">
        <v>1372225</v>
      </c>
    </row>
    <row r="4563" spans="1:5" ht="15.75" hidden="1" x14ac:dyDescent="0.25">
      <c r="A4563" s="9" t="s">
        <v>3312</v>
      </c>
      <c r="B4563" s="9">
        <v>8932</v>
      </c>
      <c r="C4563" s="10" t="s">
        <v>4607</v>
      </c>
      <c r="D4563" s="11" t="s">
        <v>22</v>
      </c>
      <c r="E4563" s="12">
        <v>94144</v>
      </c>
    </row>
    <row r="4564" spans="1:5" ht="15.75" hidden="1" x14ac:dyDescent="0.25">
      <c r="A4564" s="9" t="s">
        <v>3312</v>
      </c>
      <c r="B4564" s="9">
        <v>8933</v>
      </c>
      <c r="C4564" s="10" t="s">
        <v>4608</v>
      </c>
      <c r="D4564" s="11" t="s">
        <v>22</v>
      </c>
      <c r="E4564" s="12">
        <v>1992060</v>
      </c>
    </row>
    <row r="4565" spans="1:5" ht="15.75" hidden="1" x14ac:dyDescent="0.25">
      <c r="A4565" s="9" t="s">
        <v>3312</v>
      </c>
      <c r="B4565" s="9">
        <v>8938</v>
      </c>
      <c r="C4565" s="10" t="s">
        <v>4609</v>
      </c>
      <c r="D4565" s="11" t="s">
        <v>22</v>
      </c>
      <c r="E4565" s="12">
        <v>1291</v>
      </c>
    </row>
    <row r="4566" spans="1:5" ht="15.75" hidden="1" x14ac:dyDescent="0.25">
      <c r="A4566" s="9" t="s">
        <v>3312</v>
      </c>
      <c r="B4566" s="9">
        <v>8939</v>
      </c>
      <c r="C4566" s="10" t="s">
        <v>4610</v>
      </c>
      <c r="D4566" s="11" t="s">
        <v>19</v>
      </c>
      <c r="E4566" s="12">
        <v>1711</v>
      </c>
    </row>
    <row r="4567" spans="1:5" ht="15.75" hidden="1" x14ac:dyDescent="0.25">
      <c r="A4567" s="9" t="s">
        <v>3312</v>
      </c>
      <c r="B4567" s="9">
        <v>8941</v>
      </c>
      <c r="C4567" s="10" t="s">
        <v>4611</v>
      </c>
      <c r="D4567" s="11" t="s">
        <v>22</v>
      </c>
      <c r="E4567" s="12">
        <v>178111</v>
      </c>
    </row>
    <row r="4568" spans="1:5" ht="15.75" hidden="1" x14ac:dyDescent="0.25">
      <c r="A4568" s="9" t="s">
        <v>3312</v>
      </c>
      <c r="B4568" s="9">
        <v>8942</v>
      </c>
      <c r="C4568" s="10" t="s">
        <v>4612</v>
      </c>
      <c r="D4568" s="11" t="s">
        <v>19</v>
      </c>
      <c r="E4568" s="12">
        <v>28131</v>
      </c>
    </row>
    <row r="4569" spans="1:5" ht="15.75" hidden="1" x14ac:dyDescent="0.25">
      <c r="A4569" s="9" t="s">
        <v>3312</v>
      </c>
      <c r="B4569" s="9">
        <v>8968</v>
      </c>
      <c r="C4569" s="10" t="s">
        <v>4613</v>
      </c>
      <c r="D4569" s="11" t="s">
        <v>2478</v>
      </c>
      <c r="E4569" s="12">
        <v>1000</v>
      </c>
    </row>
    <row r="4570" spans="1:5" ht="15.75" hidden="1" x14ac:dyDescent="0.25">
      <c r="A4570" s="9" t="s">
        <v>3312</v>
      </c>
      <c r="B4570" s="9">
        <v>8969</v>
      </c>
      <c r="C4570" s="10" t="s">
        <v>4614</v>
      </c>
      <c r="D4570" s="11" t="s">
        <v>2478</v>
      </c>
      <c r="E4570" s="12">
        <v>1000</v>
      </c>
    </row>
    <row r="4571" spans="1:5" ht="15.75" hidden="1" x14ac:dyDescent="0.25">
      <c r="A4571" s="9" t="s">
        <v>3312</v>
      </c>
      <c r="B4571" s="9">
        <v>8970</v>
      </c>
      <c r="C4571" s="10" t="s">
        <v>4615</v>
      </c>
      <c r="D4571" s="11" t="s">
        <v>2478</v>
      </c>
      <c r="E4571" s="12">
        <v>1000</v>
      </c>
    </row>
    <row r="4572" spans="1:5" ht="15.75" hidden="1" x14ac:dyDescent="0.25">
      <c r="A4572" s="9" t="s">
        <v>3312</v>
      </c>
      <c r="B4572" s="9">
        <v>8971</v>
      </c>
      <c r="C4572" s="10" t="s">
        <v>4616</v>
      </c>
      <c r="D4572" s="11" t="s">
        <v>2478</v>
      </c>
      <c r="E4572" s="12">
        <v>1000</v>
      </c>
    </row>
    <row r="4573" spans="1:5" ht="15.75" hidden="1" x14ac:dyDescent="0.25">
      <c r="A4573" s="9" t="s">
        <v>3312</v>
      </c>
      <c r="B4573" s="9">
        <v>8972</v>
      </c>
      <c r="C4573" s="10" t="s">
        <v>4617</v>
      </c>
      <c r="D4573" s="11" t="s">
        <v>0</v>
      </c>
      <c r="E4573" s="12">
        <v>449820</v>
      </c>
    </row>
    <row r="4574" spans="1:5" ht="15.75" hidden="1" x14ac:dyDescent="0.25">
      <c r="A4574" s="9" t="s">
        <v>3312</v>
      </c>
      <c r="B4574" s="9">
        <v>8973</v>
      </c>
      <c r="C4574" s="10" t="s">
        <v>4618</v>
      </c>
      <c r="D4574" s="11" t="s">
        <v>368</v>
      </c>
      <c r="E4574" s="12">
        <v>10820</v>
      </c>
    </row>
    <row r="4575" spans="1:5" ht="30" hidden="1" x14ac:dyDescent="0.25">
      <c r="A4575" s="9" t="s">
        <v>3312</v>
      </c>
      <c r="B4575" s="9">
        <v>8975</v>
      </c>
      <c r="C4575" s="10" t="s">
        <v>4619</v>
      </c>
      <c r="D4575" s="11" t="s">
        <v>19</v>
      </c>
      <c r="E4575" s="12">
        <v>8659</v>
      </c>
    </row>
    <row r="4576" spans="1:5" ht="15.75" hidden="1" x14ac:dyDescent="0.25">
      <c r="A4576" s="9" t="s">
        <v>3312</v>
      </c>
      <c r="B4576" s="9">
        <v>8978</v>
      </c>
      <c r="C4576" s="10" t="s">
        <v>4620</v>
      </c>
      <c r="D4576" s="11" t="s">
        <v>368</v>
      </c>
      <c r="E4576" s="12">
        <v>1607</v>
      </c>
    </row>
    <row r="4577" spans="1:5" ht="15.75" hidden="1" x14ac:dyDescent="0.25">
      <c r="A4577" s="9" t="s">
        <v>3312</v>
      </c>
      <c r="B4577" s="9">
        <v>8979</v>
      </c>
      <c r="C4577" s="10" t="s">
        <v>4621</v>
      </c>
      <c r="D4577" s="11" t="s">
        <v>0</v>
      </c>
      <c r="E4577" s="12">
        <v>11900</v>
      </c>
    </row>
    <row r="4578" spans="1:5" ht="15.75" hidden="1" x14ac:dyDescent="0.25">
      <c r="A4578" s="9" t="s">
        <v>3312</v>
      </c>
      <c r="B4578" s="9">
        <v>8981</v>
      </c>
      <c r="C4578" s="10" t="s">
        <v>4622</v>
      </c>
      <c r="D4578" s="11" t="s">
        <v>368</v>
      </c>
      <c r="E4578" s="12">
        <v>3137</v>
      </c>
    </row>
    <row r="4579" spans="1:5" ht="15.75" hidden="1" x14ac:dyDescent="0.25">
      <c r="A4579" s="9" t="s">
        <v>3312</v>
      </c>
      <c r="B4579" s="9">
        <v>8983</v>
      </c>
      <c r="C4579" s="10" t="s">
        <v>4623</v>
      </c>
      <c r="D4579" s="11" t="s">
        <v>368</v>
      </c>
      <c r="E4579" s="12">
        <v>3451</v>
      </c>
    </row>
    <row r="4580" spans="1:5" ht="15.75" hidden="1" x14ac:dyDescent="0.25">
      <c r="A4580" s="9" t="s">
        <v>3312</v>
      </c>
      <c r="B4580" s="9">
        <v>8984</v>
      </c>
      <c r="C4580" s="10" t="s">
        <v>4624</v>
      </c>
      <c r="D4580" s="11" t="s">
        <v>368</v>
      </c>
      <c r="E4580" s="12">
        <v>3561</v>
      </c>
    </row>
    <row r="4581" spans="1:5" ht="15.75" hidden="1" x14ac:dyDescent="0.25">
      <c r="A4581" s="9" t="s">
        <v>3312</v>
      </c>
      <c r="B4581" s="9">
        <v>8985</v>
      </c>
      <c r="C4581" s="10" t="s">
        <v>4625</v>
      </c>
      <c r="D4581" s="11" t="s">
        <v>22</v>
      </c>
      <c r="E4581" s="12">
        <v>9074</v>
      </c>
    </row>
    <row r="4582" spans="1:5" ht="15.75" hidden="1" x14ac:dyDescent="0.25">
      <c r="A4582" s="9" t="s">
        <v>3312</v>
      </c>
      <c r="B4582" s="9">
        <v>8986</v>
      </c>
      <c r="C4582" s="10" t="s">
        <v>4626</v>
      </c>
      <c r="D4582" s="11" t="s">
        <v>22</v>
      </c>
      <c r="E4582" s="12">
        <v>8227</v>
      </c>
    </row>
    <row r="4583" spans="1:5" ht="15.75" hidden="1" x14ac:dyDescent="0.25">
      <c r="A4583" s="9" t="s">
        <v>3312</v>
      </c>
      <c r="B4583" s="9">
        <v>8987</v>
      </c>
      <c r="C4583" s="10" t="s">
        <v>4627</v>
      </c>
      <c r="D4583" s="11" t="s">
        <v>22</v>
      </c>
      <c r="E4583" s="12">
        <v>33974</v>
      </c>
    </row>
    <row r="4584" spans="1:5" ht="15.75" hidden="1" x14ac:dyDescent="0.25">
      <c r="A4584" s="9" t="s">
        <v>3312</v>
      </c>
      <c r="B4584" s="9">
        <v>8988</v>
      </c>
      <c r="C4584" s="10" t="s">
        <v>4628</v>
      </c>
      <c r="D4584" s="11" t="s">
        <v>22</v>
      </c>
      <c r="E4584" s="12">
        <v>9074</v>
      </c>
    </row>
    <row r="4585" spans="1:5" ht="15.75" hidden="1" x14ac:dyDescent="0.25">
      <c r="A4585" s="9" t="s">
        <v>3312</v>
      </c>
      <c r="B4585" s="9">
        <v>8990</v>
      </c>
      <c r="C4585" s="10" t="s">
        <v>4629</v>
      </c>
      <c r="D4585" s="11" t="s">
        <v>22</v>
      </c>
      <c r="E4585" s="12">
        <v>79126</v>
      </c>
    </row>
    <row r="4586" spans="1:5" ht="15.75" hidden="1" x14ac:dyDescent="0.25">
      <c r="A4586" s="9" t="s">
        <v>3312</v>
      </c>
      <c r="B4586" s="9">
        <v>8993</v>
      </c>
      <c r="C4586" s="10" t="s">
        <v>4630</v>
      </c>
      <c r="D4586" s="11" t="s">
        <v>22</v>
      </c>
      <c r="E4586" s="12">
        <v>309598</v>
      </c>
    </row>
    <row r="4587" spans="1:5" ht="15.75" hidden="1" x14ac:dyDescent="0.25">
      <c r="A4587" s="9" t="s">
        <v>3312</v>
      </c>
      <c r="B4587" s="9">
        <v>8994</v>
      </c>
      <c r="C4587" s="10" t="s">
        <v>4631</v>
      </c>
      <c r="D4587" s="11" t="s">
        <v>22</v>
      </c>
      <c r="E4587" s="12">
        <v>985</v>
      </c>
    </row>
    <row r="4588" spans="1:5" ht="15.75" hidden="1" x14ac:dyDescent="0.25">
      <c r="A4588" s="9" t="s">
        <v>3312</v>
      </c>
      <c r="B4588" s="9">
        <v>8995</v>
      </c>
      <c r="C4588" s="10" t="s">
        <v>4632</v>
      </c>
      <c r="D4588" s="11" t="s">
        <v>22</v>
      </c>
      <c r="E4588" s="12">
        <v>6169</v>
      </c>
    </row>
    <row r="4589" spans="1:5" ht="15.75" hidden="1" x14ac:dyDescent="0.25">
      <c r="A4589" s="9" t="s">
        <v>3312</v>
      </c>
      <c r="B4589" s="9">
        <v>8996</v>
      </c>
      <c r="C4589" s="10" t="s">
        <v>4633</v>
      </c>
      <c r="D4589" s="11" t="s">
        <v>22</v>
      </c>
      <c r="E4589" s="12">
        <v>272811</v>
      </c>
    </row>
    <row r="4590" spans="1:5" ht="15.75" hidden="1" x14ac:dyDescent="0.25">
      <c r="A4590" s="9" t="s">
        <v>3312</v>
      </c>
      <c r="B4590" s="9">
        <v>8997</v>
      </c>
      <c r="C4590" s="10" t="s">
        <v>4634</v>
      </c>
      <c r="D4590" s="11" t="s">
        <v>22</v>
      </c>
      <c r="E4590" s="12">
        <v>35963</v>
      </c>
    </row>
    <row r="4591" spans="1:5" ht="15.75" hidden="1" x14ac:dyDescent="0.25">
      <c r="A4591" s="9" t="s">
        <v>3312</v>
      </c>
      <c r="B4591" s="9">
        <v>9000</v>
      </c>
      <c r="C4591" s="10" t="s">
        <v>4635</v>
      </c>
      <c r="D4591" s="11" t="s">
        <v>22</v>
      </c>
      <c r="E4591" s="12">
        <v>174223</v>
      </c>
    </row>
    <row r="4592" spans="1:5" ht="15.75" hidden="1" x14ac:dyDescent="0.25">
      <c r="A4592" s="9" t="s">
        <v>3312</v>
      </c>
      <c r="B4592" s="9">
        <v>9001</v>
      </c>
      <c r="C4592" s="10" t="s">
        <v>4636</v>
      </c>
      <c r="D4592" s="11" t="s">
        <v>22</v>
      </c>
      <c r="E4592" s="12">
        <v>147465</v>
      </c>
    </row>
    <row r="4593" spans="1:5" ht="15.75" hidden="1" x14ac:dyDescent="0.25">
      <c r="A4593" s="9" t="s">
        <v>3312</v>
      </c>
      <c r="B4593" s="9">
        <v>9003</v>
      </c>
      <c r="C4593" s="10" t="s">
        <v>4637</v>
      </c>
      <c r="D4593" s="11" t="s">
        <v>22</v>
      </c>
      <c r="E4593" s="12">
        <v>2541</v>
      </c>
    </row>
    <row r="4594" spans="1:5" ht="15.75" hidden="1" x14ac:dyDescent="0.25">
      <c r="A4594" s="9" t="s">
        <v>3312</v>
      </c>
      <c r="B4594" s="9">
        <v>9004</v>
      </c>
      <c r="C4594" s="10" t="s">
        <v>4638</v>
      </c>
      <c r="D4594" s="11" t="s">
        <v>19</v>
      </c>
      <c r="E4594" s="12">
        <v>167877</v>
      </c>
    </row>
    <row r="4595" spans="1:5" ht="15.75" hidden="1" x14ac:dyDescent="0.25">
      <c r="A4595" s="9" t="s">
        <v>3312</v>
      </c>
      <c r="B4595" s="9">
        <v>9005</v>
      </c>
      <c r="C4595" s="10" t="s">
        <v>4639</v>
      </c>
      <c r="D4595" s="11" t="s">
        <v>19</v>
      </c>
      <c r="E4595" s="12">
        <v>359513</v>
      </c>
    </row>
    <row r="4596" spans="1:5" ht="15.75" hidden="1" x14ac:dyDescent="0.25">
      <c r="A4596" s="9" t="s">
        <v>3312</v>
      </c>
      <c r="B4596" s="9">
        <v>9006</v>
      </c>
      <c r="C4596" s="10" t="s">
        <v>4640</v>
      </c>
      <c r="D4596" s="11" t="s">
        <v>19</v>
      </c>
      <c r="E4596" s="12">
        <v>446286</v>
      </c>
    </row>
    <row r="4597" spans="1:5" ht="15.75" hidden="1" x14ac:dyDescent="0.25">
      <c r="A4597" s="9" t="s">
        <v>3312</v>
      </c>
      <c r="B4597" s="9">
        <v>9007</v>
      </c>
      <c r="C4597" s="10" t="s">
        <v>4641</v>
      </c>
      <c r="D4597" s="11" t="s">
        <v>19</v>
      </c>
      <c r="E4597" s="12">
        <v>526285</v>
      </c>
    </row>
    <row r="4598" spans="1:5" ht="45" hidden="1" x14ac:dyDescent="0.25">
      <c r="A4598" s="9" t="s">
        <v>3312</v>
      </c>
      <c r="B4598" s="9">
        <v>9008</v>
      </c>
      <c r="C4598" s="10" t="s">
        <v>4642</v>
      </c>
      <c r="D4598" s="11" t="s">
        <v>22</v>
      </c>
      <c r="E4598" s="12">
        <v>988385</v>
      </c>
    </row>
    <row r="4599" spans="1:5" ht="45" hidden="1" x14ac:dyDescent="0.25">
      <c r="A4599" s="9" t="s">
        <v>3312</v>
      </c>
      <c r="B4599" s="9">
        <v>9009</v>
      </c>
      <c r="C4599" s="10" t="s">
        <v>4643</v>
      </c>
      <c r="D4599" s="11" t="s">
        <v>22</v>
      </c>
      <c r="E4599" s="12">
        <v>1033812</v>
      </c>
    </row>
    <row r="4600" spans="1:5" ht="45" hidden="1" x14ac:dyDescent="0.25">
      <c r="A4600" s="9" t="s">
        <v>3312</v>
      </c>
      <c r="B4600" s="9">
        <v>9010</v>
      </c>
      <c r="C4600" s="10" t="s">
        <v>4644</v>
      </c>
      <c r="D4600" s="11" t="s">
        <v>22</v>
      </c>
      <c r="E4600" s="12">
        <v>1079238</v>
      </c>
    </row>
    <row r="4601" spans="1:5" ht="45" hidden="1" x14ac:dyDescent="0.25">
      <c r="A4601" s="9" t="s">
        <v>3312</v>
      </c>
      <c r="B4601" s="9">
        <v>9011</v>
      </c>
      <c r="C4601" s="10" t="s">
        <v>4645</v>
      </c>
      <c r="D4601" s="11" t="s">
        <v>22</v>
      </c>
      <c r="E4601" s="12">
        <v>1124664</v>
      </c>
    </row>
    <row r="4602" spans="1:5" ht="45" hidden="1" x14ac:dyDescent="0.25">
      <c r="A4602" s="9" t="s">
        <v>3312</v>
      </c>
      <c r="B4602" s="9">
        <v>9012</v>
      </c>
      <c r="C4602" s="10" t="s">
        <v>4646</v>
      </c>
      <c r="D4602" s="11" t="s">
        <v>22</v>
      </c>
      <c r="E4602" s="12">
        <v>107924</v>
      </c>
    </row>
    <row r="4603" spans="1:5" ht="45" hidden="1" x14ac:dyDescent="0.25">
      <c r="A4603" s="9" t="s">
        <v>3312</v>
      </c>
      <c r="B4603" s="9">
        <v>9013</v>
      </c>
      <c r="C4603" s="10" t="s">
        <v>4647</v>
      </c>
      <c r="D4603" s="11" t="s">
        <v>22</v>
      </c>
      <c r="E4603" s="12">
        <v>171961</v>
      </c>
    </row>
    <row r="4604" spans="1:5" ht="45" hidden="1" x14ac:dyDescent="0.25">
      <c r="A4604" s="9" t="s">
        <v>3312</v>
      </c>
      <c r="B4604" s="9">
        <v>9014</v>
      </c>
      <c r="C4604" s="10" t="s">
        <v>4648</v>
      </c>
      <c r="D4604" s="11" t="s">
        <v>22</v>
      </c>
      <c r="E4604" s="12">
        <v>98839</v>
      </c>
    </row>
    <row r="4605" spans="1:5" ht="45" hidden="1" x14ac:dyDescent="0.25">
      <c r="A4605" s="9" t="s">
        <v>3312</v>
      </c>
      <c r="B4605" s="9">
        <v>9015</v>
      </c>
      <c r="C4605" s="10" t="s">
        <v>4649</v>
      </c>
      <c r="D4605" s="11" t="s">
        <v>22</v>
      </c>
      <c r="E4605" s="12">
        <v>158070</v>
      </c>
    </row>
    <row r="4606" spans="1:5" ht="45" hidden="1" x14ac:dyDescent="0.25">
      <c r="A4606" s="9" t="s">
        <v>3312</v>
      </c>
      <c r="B4606" s="9">
        <v>9016</v>
      </c>
      <c r="C4606" s="10" t="s">
        <v>4650</v>
      </c>
      <c r="D4606" s="11" t="s">
        <v>22</v>
      </c>
      <c r="E4606" s="12">
        <v>83584</v>
      </c>
    </row>
    <row r="4607" spans="1:5" ht="30" hidden="1" x14ac:dyDescent="0.25">
      <c r="A4607" s="9" t="s">
        <v>3312</v>
      </c>
      <c r="B4607" s="9">
        <v>9017</v>
      </c>
      <c r="C4607" s="10" t="s">
        <v>4651</v>
      </c>
      <c r="D4607" s="11" t="s">
        <v>22</v>
      </c>
      <c r="E4607" s="12">
        <v>176254</v>
      </c>
    </row>
    <row r="4608" spans="1:5" ht="45" hidden="1" x14ac:dyDescent="0.25">
      <c r="A4608" s="9" t="s">
        <v>3312</v>
      </c>
      <c r="B4608" s="9">
        <v>9018</v>
      </c>
      <c r="C4608" s="10" t="s">
        <v>4652</v>
      </c>
      <c r="D4608" s="11" t="s">
        <v>22</v>
      </c>
      <c r="E4608" s="12">
        <v>114474</v>
      </c>
    </row>
    <row r="4609" spans="1:5" ht="30" hidden="1" x14ac:dyDescent="0.25">
      <c r="A4609" s="9" t="s">
        <v>3312</v>
      </c>
      <c r="B4609" s="9">
        <v>9019</v>
      </c>
      <c r="C4609" s="10" t="s">
        <v>4653</v>
      </c>
      <c r="D4609" s="11" t="s">
        <v>22</v>
      </c>
      <c r="E4609" s="12">
        <v>237125</v>
      </c>
    </row>
    <row r="4610" spans="1:5" ht="45" hidden="1" x14ac:dyDescent="0.25">
      <c r="A4610" s="9" t="s">
        <v>3312</v>
      </c>
      <c r="B4610" s="9">
        <v>9020</v>
      </c>
      <c r="C4610" s="10" t="s">
        <v>4654</v>
      </c>
      <c r="D4610" s="11" t="s">
        <v>22</v>
      </c>
      <c r="E4610" s="12">
        <v>145364</v>
      </c>
    </row>
    <row r="4611" spans="1:5" ht="30" hidden="1" x14ac:dyDescent="0.25">
      <c r="A4611" s="9" t="s">
        <v>3312</v>
      </c>
      <c r="B4611" s="9">
        <v>9021</v>
      </c>
      <c r="C4611" s="10" t="s">
        <v>4655</v>
      </c>
      <c r="D4611" s="11" t="s">
        <v>22</v>
      </c>
      <c r="E4611" s="12">
        <v>298905</v>
      </c>
    </row>
    <row r="4612" spans="1:5" ht="45" hidden="1" x14ac:dyDescent="0.25">
      <c r="A4612" s="9" t="s">
        <v>3312</v>
      </c>
      <c r="B4612" s="9">
        <v>9022</v>
      </c>
      <c r="C4612" s="10" t="s">
        <v>4656</v>
      </c>
      <c r="D4612" s="11" t="s">
        <v>22</v>
      </c>
      <c r="E4612" s="12">
        <v>176254</v>
      </c>
    </row>
    <row r="4613" spans="1:5" ht="30" hidden="1" x14ac:dyDescent="0.25">
      <c r="A4613" s="9" t="s">
        <v>3312</v>
      </c>
      <c r="B4613" s="9">
        <v>9023</v>
      </c>
      <c r="C4613" s="10" t="s">
        <v>4657</v>
      </c>
      <c r="D4613" s="11" t="s">
        <v>22</v>
      </c>
      <c r="E4613" s="12">
        <v>360685</v>
      </c>
    </row>
    <row r="4614" spans="1:5" ht="45" hidden="1" x14ac:dyDescent="0.25">
      <c r="A4614" s="9" t="s">
        <v>3312</v>
      </c>
      <c r="B4614" s="9">
        <v>9024</v>
      </c>
      <c r="C4614" s="10" t="s">
        <v>4658</v>
      </c>
      <c r="D4614" s="11" t="s">
        <v>22</v>
      </c>
      <c r="E4614" s="12">
        <v>237125</v>
      </c>
    </row>
    <row r="4615" spans="1:5" ht="30" hidden="1" x14ac:dyDescent="0.25">
      <c r="A4615" s="9" t="s">
        <v>3312</v>
      </c>
      <c r="B4615" s="9">
        <v>9025</v>
      </c>
      <c r="C4615" s="10" t="s">
        <v>4659</v>
      </c>
      <c r="D4615" s="11" t="s">
        <v>22</v>
      </c>
      <c r="E4615" s="12">
        <v>483336</v>
      </c>
    </row>
    <row r="4616" spans="1:5" ht="45" hidden="1" x14ac:dyDescent="0.25">
      <c r="A4616" s="9" t="s">
        <v>3312</v>
      </c>
      <c r="B4616" s="9">
        <v>9026</v>
      </c>
      <c r="C4616" s="10" t="s">
        <v>4660</v>
      </c>
      <c r="D4616" s="11" t="s">
        <v>22</v>
      </c>
      <c r="E4616" s="12">
        <v>351600</v>
      </c>
    </row>
    <row r="4617" spans="1:5" ht="30" hidden="1" x14ac:dyDescent="0.25">
      <c r="A4617" s="9" t="s">
        <v>3312</v>
      </c>
      <c r="B4617" s="9">
        <v>9027</v>
      </c>
      <c r="C4617" s="10" t="s">
        <v>4661</v>
      </c>
      <c r="D4617" s="11" t="s">
        <v>22</v>
      </c>
      <c r="E4617" s="12">
        <v>605987</v>
      </c>
    </row>
    <row r="4618" spans="1:5" ht="45" hidden="1" x14ac:dyDescent="0.25">
      <c r="A4618" s="9" t="s">
        <v>3312</v>
      </c>
      <c r="B4618" s="9">
        <v>9028</v>
      </c>
      <c r="C4618" s="10" t="s">
        <v>4662</v>
      </c>
      <c r="D4618" s="11" t="s">
        <v>22</v>
      </c>
      <c r="E4618" s="12">
        <v>466074</v>
      </c>
    </row>
    <row r="4619" spans="1:5" ht="30" hidden="1" x14ac:dyDescent="0.25">
      <c r="A4619" s="9" t="s">
        <v>3312</v>
      </c>
      <c r="B4619" s="9">
        <v>9029</v>
      </c>
      <c r="C4619" s="10" t="s">
        <v>4663</v>
      </c>
      <c r="D4619" s="11" t="s">
        <v>22</v>
      </c>
      <c r="E4619" s="12">
        <v>913977</v>
      </c>
    </row>
    <row r="4620" spans="1:5" ht="45" hidden="1" x14ac:dyDescent="0.25">
      <c r="A4620" s="9" t="s">
        <v>3312</v>
      </c>
      <c r="B4620" s="9">
        <v>9030</v>
      </c>
      <c r="C4620" s="10" t="s">
        <v>4664</v>
      </c>
      <c r="D4620" s="11" t="s">
        <v>22</v>
      </c>
      <c r="E4620" s="12">
        <v>774064</v>
      </c>
    </row>
    <row r="4621" spans="1:5" ht="30" hidden="1" x14ac:dyDescent="0.25">
      <c r="A4621" s="9" t="s">
        <v>3312</v>
      </c>
      <c r="B4621" s="9">
        <v>9031</v>
      </c>
      <c r="C4621" s="10" t="s">
        <v>4665</v>
      </c>
      <c r="D4621" s="11" t="s">
        <v>22</v>
      </c>
      <c r="E4621" s="12">
        <v>1757998</v>
      </c>
    </row>
    <row r="4622" spans="1:5" ht="45" hidden="1" x14ac:dyDescent="0.25">
      <c r="A4622" s="9" t="s">
        <v>3312</v>
      </c>
      <c r="B4622" s="9">
        <v>9032</v>
      </c>
      <c r="C4622" s="10" t="s">
        <v>4666</v>
      </c>
      <c r="D4622" s="11" t="s">
        <v>22</v>
      </c>
      <c r="E4622" s="12">
        <v>958495</v>
      </c>
    </row>
    <row r="4623" spans="1:5" ht="30" hidden="1" x14ac:dyDescent="0.25">
      <c r="A4623" s="9" t="s">
        <v>3312</v>
      </c>
      <c r="B4623" s="9">
        <v>9033</v>
      </c>
      <c r="C4623" s="10" t="s">
        <v>4667</v>
      </c>
      <c r="D4623" s="11" t="s">
        <v>22</v>
      </c>
      <c r="E4623" s="12">
        <v>2065080</v>
      </c>
    </row>
    <row r="4624" spans="1:5" ht="15.75" hidden="1" x14ac:dyDescent="0.25">
      <c r="A4624" s="9" t="s">
        <v>3312</v>
      </c>
      <c r="B4624" s="9">
        <v>9034</v>
      </c>
      <c r="C4624" s="10" t="s">
        <v>4668</v>
      </c>
      <c r="D4624" s="11" t="s">
        <v>22</v>
      </c>
      <c r="E4624" s="12">
        <v>113050</v>
      </c>
    </row>
    <row r="4625" spans="1:5" ht="15.75" hidden="1" x14ac:dyDescent="0.25">
      <c r="A4625" s="9" t="s">
        <v>3312</v>
      </c>
      <c r="B4625" s="9">
        <v>9035</v>
      </c>
      <c r="C4625" s="10" t="s">
        <v>4669</v>
      </c>
      <c r="D4625" s="11" t="s">
        <v>22</v>
      </c>
      <c r="E4625" s="12">
        <v>190400</v>
      </c>
    </row>
    <row r="4626" spans="1:5" ht="15.75" hidden="1" x14ac:dyDescent="0.25">
      <c r="A4626" s="9" t="s">
        <v>3312</v>
      </c>
      <c r="B4626" s="9">
        <v>9036</v>
      </c>
      <c r="C4626" s="10" t="s">
        <v>4670</v>
      </c>
      <c r="D4626" s="11" t="s">
        <v>22</v>
      </c>
      <c r="E4626" s="12">
        <v>49385</v>
      </c>
    </row>
    <row r="4627" spans="1:5" ht="15.75" hidden="1" x14ac:dyDescent="0.25">
      <c r="A4627" s="9" t="s">
        <v>3312</v>
      </c>
      <c r="B4627" s="9">
        <v>9037</v>
      </c>
      <c r="C4627" s="10" t="s">
        <v>4671</v>
      </c>
      <c r="D4627" s="11" t="s">
        <v>22</v>
      </c>
      <c r="E4627" s="12">
        <v>15695</v>
      </c>
    </row>
    <row r="4628" spans="1:5" ht="30" hidden="1" x14ac:dyDescent="0.25">
      <c r="A4628" s="9" t="s">
        <v>3312</v>
      </c>
      <c r="B4628" s="9">
        <v>9038</v>
      </c>
      <c r="C4628" s="10" t="s">
        <v>4672</v>
      </c>
      <c r="D4628" s="11" t="s">
        <v>22</v>
      </c>
      <c r="E4628" s="12">
        <v>2247244</v>
      </c>
    </row>
    <row r="4629" spans="1:5" ht="15.75" hidden="1" x14ac:dyDescent="0.25">
      <c r="A4629" s="9" t="s">
        <v>3312</v>
      </c>
      <c r="B4629" s="9">
        <v>9041</v>
      </c>
      <c r="C4629" s="10" t="s">
        <v>4673</v>
      </c>
      <c r="D4629" s="11" t="s">
        <v>22</v>
      </c>
      <c r="E4629" s="12">
        <v>258772</v>
      </c>
    </row>
    <row r="4630" spans="1:5" ht="30" hidden="1" x14ac:dyDescent="0.25">
      <c r="A4630" s="9" t="s">
        <v>3312</v>
      </c>
      <c r="B4630" s="9">
        <v>9043</v>
      </c>
      <c r="C4630" s="10" t="s">
        <v>4674</v>
      </c>
      <c r="D4630" s="11" t="s">
        <v>1</v>
      </c>
      <c r="E4630" s="12">
        <v>13228</v>
      </c>
    </row>
    <row r="4631" spans="1:5" ht="30" hidden="1" x14ac:dyDescent="0.25">
      <c r="A4631" s="9" t="s">
        <v>3312</v>
      </c>
      <c r="B4631" s="9">
        <v>9044</v>
      </c>
      <c r="C4631" s="10" t="s">
        <v>4675</v>
      </c>
      <c r="D4631" s="11" t="s">
        <v>1</v>
      </c>
      <c r="E4631" s="12">
        <v>10564</v>
      </c>
    </row>
    <row r="4632" spans="1:5" ht="30" hidden="1" x14ac:dyDescent="0.25">
      <c r="A4632" s="9" t="s">
        <v>3312</v>
      </c>
      <c r="B4632" s="9">
        <v>9048</v>
      </c>
      <c r="C4632" s="10" t="s">
        <v>4676</v>
      </c>
      <c r="D4632" s="11" t="s">
        <v>22</v>
      </c>
      <c r="E4632" s="12">
        <v>736610</v>
      </c>
    </row>
    <row r="4633" spans="1:5" ht="30" hidden="1" x14ac:dyDescent="0.25">
      <c r="A4633" s="9" t="s">
        <v>3312</v>
      </c>
      <c r="B4633" s="9">
        <v>9050</v>
      </c>
      <c r="C4633" s="10" t="s">
        <v>4677</v>
      </c>
      <c r="D4633" s="11" t="s">
        <v>22</v>
      </c>
      <c r="E4633" s="12">
        <v>319438</v>
      </c>
    </row>
    <row r="4634" spans="1:5" ht="45" hidden="1" x14ac:dyDescent="0.25">
      <c r="A4634" s="9" t="s">
        <v>3312</v>
      </c>
      <c r="B4634" s="9">
        <v>9054</v>
      </c>
      <c r="C4634" s="10" t="s">
        <v>4678</v>
      </c>
      <c r="D4634" s="11" t="s">
        <v>1</v>
      </c>
      <c r="E4634" s="12">
        <v>151382</v>
      </c>
    </row>
    <row r="4635" spans="1:5" ht="45" hidden="1" x14ac:dyDescent="0.25">
      <c r="A4635" s="9" t="s">
        <v>3312</v>
      </c>
      <c r="B4635" s="9">
        <v>9056</v>
      </c>
      <c r="C4635" s="10" t="s">
        <v>4679</v>
      </c>
      <c r="D4635" s="11" t="s">
        <v>1</v>
      </c>
      <c r="E4635" s="12">
        <v>210340</v>
      </c>
    </row>
    <row r="4636" spans="1:5" ht="45" hidden="1" x14ac:dyDescent="0.25">
      <c r="A4636" s="9" t="s">
        <v>3312</v>
      </c>
      <c r="B4636" s="9">
        <v>9057</v>
      </c>
      <c r="C4636" s="10" t="s">
        <v>4680</v>
      </c>
      <c r="D4636" s="11" t="s">
        <v>1</v>
      </c>
      <c r="E4636" s="12">
        <v>219485</v>
      </c>
    </row>
    <row r="4637" spans="1:5" ht="15.75" hidden="1" x14ac:dyDescent="0.25">
      <c r="A4637" s="9" t="s">
        <v>3312</v>
      </c>
      <c r="B4637" s="9">
        <v>9061</v>
      </c>
      <c r="C4637" s="10" t="s">
        <v>4681</v>
      </c>
      <c r="D4637" s="11" t="s">
        <v>1</v>
      </c>
      <c r="E4637" s="12">
        <v>443914</v>
      </c>
    </row>
    <row r="4638" spans="1:5" ht="45" hidden="1" x14ac:dyDescent="0.25">
      <c r="A4638" s="9" t="s">
        <v>3312</v>
      </c>
      <c r="B4638" s="9">
        <v>9062</v>
      </c>
      <c r="C4638" s="10" t="s">
        <v>4682</v>
      </c>
      <c r="D4638" s="11" t="s">
        <v>22</v>
      </c>
      <c r="E4638" s="12">
        <v>214200</v>
      </c>
    </row>
    <row r="4639" spans="1:5" ht="30" hidden="1" x14ac:dyDescent="0.25">
      <c r="A4639" s="9" t="s">
        <v>3312</v>
      </c>
      <c r="B4639" s="9">
        <v>9083</v>
      </c>
      <c r="C4639" s="10" t="s">
        <v>4683</v>
      </c>
      <c r="D4639" s="11" t="s">
        <v>3324</v>
      </c>
      <c r="E4639" s="12">
        <v>117000</v>
      </c>
    </row>
    <row r="4640" spans="1:5" ht="30" hidden="1" x14ac:dyDescent="0.25">
      <c r="A4640" s="9" t="s">
        <v>3312</v>
      </c>
      <c r="B4640" s="9">
        <v>9084</v>
      </c>
      <c r="C4640" s="10" t="s">
        <v>4684</v>
      </c>
      <c r="D4640" s="11" t="s">
        <v>1770</v>
      </c>
      <c r="E4640" s="12">
        <v>2491000</v>
      </c>
    </row>
    <row r="4641" spans="1:5" ht="30" hidden="1" x14ac:dyDescent="0.25">
      <c r="A4641" s="9" t="s">
        <v>3312</v>
      </c>
      <c r="B4641" s="9">
        <v>9085</v>
      </c>
      <c r="C4641" s="10" t="s">
        <v>4685</v>
      </c>
      <c r="D4641" s="11" t="s">
        <v>1770</v>
      </c>
      <c r="E4641" s="12">
        <v>2190000</v>
      </c>
    </row>
    <row r="4642" spans="1:5" ht="30" hidden="1" x14ac:dyDescent="0.25">
      <c r="A4642" s="9" t="s">
        <v>3312</v>
      </c>
      <c r="B4642" s="9">
        <v>9086</v>
      </c>
      <c r="C4642" s="10" t="s">
        <v>4686</v>
      </c>
      <c r="D4642" s="11" t="s">
        <v>1770</v>
      </c>
      <c r="E4642" s="12">
        <v>2296000</v>
      </c>
    </row>
    <row r="4643" spans="1:5" ht="30" hidden="1" x14ac:dyDescent="0.25">
      <c r="A4643" s="9" t="s">
        <v>3312</v>
      </c>
      <c r="B4643" s="9">
        <v>9087</v>
      </c>
      <c r="C4643" s="10" t="s">
        <v>4687</v>
      </c>
      <c r="D4643" s="11" t="s">
        <v>1770</v>
      </c>
      <c r="E4643" s="12">
        <v>1855000</v>
      </c>
    </row>
    <row r="4644" spans="1:5" ht="30" hidden="1" x14ac:dyDescent="0.25">
      <c r="A4644" s="9" t="s">
        <v>3312</v>
      </c>
      <c r="B4644" s="9">
        <v>9088</v>
      </c>
      <c r="C4644" s="10" t="s">
        <v>4688</v>
      </c>
      <c r="D4644" s="11" t="s">
        <v>1770</v>
      </c>
      <c r="E4644" s="12">
        <v>2596000</v>
      </c>
    </row>
    <row r="4645" spans="1:5" ht="30" hidden="1" x14ac:dyDescent="0.25">
      <c r="A4645" s="9" t="s">
        <v>3312</v>
      </c>
      <c r="B4645" s="9">
        <v>9089</v>
      </c>
      <c r="C4645" s="10" t="s">
        <v>4689</v>
      </c>
      <c r="D4645" s="11" t="s">
        <v>1770</v>
      </c>
      <c r="E4645" s="12">
        <v>2300000</v>
      </c>
    </row>
    <row r="4646" spans="1:5" ht="30" hidden="1" x14ac:dyDescent="0.25">
      <c r="A4646" s="9" t="s">
        <v>3312</v>
      </c>
      <c r="B4646" s="9">
        <v>9090</v>
      </c>
      <c r="C4646" s="10" t="s">
        <v>4690</v>
      </c>
      <c r="D4646" s="11" t="s">
        <v>1770</v>
      </c>
      <c r="E4646" s="12">
        <v>1610000</v>
      </c>
    </row>
    <row r="4647" spans="1:5" ht="30" hidden="1" x14ac:dyDescent="0.25">
      <c r="A4647" s="9" t="s">
        <v>3312</v>
      </c>
      <c r="B4647" s="9">
        <v>9091</v>
      </c>
      <c r="C4647" s="10" t="s">
        <v>4691</v>
      </c>
      <c r="D4647" s="11" t="s">
        <v>1770</v>
      </c>
      <c r="E4647" s="12">
        <v>3014087</v>
      </c>
    </row>
    <row r="4648" spans="1:5" ht="30" hidden="1" x14ac:dyDescent="0.25">
      <c r="A4648" s="9" t="s">
        <v>3312</v>
      </c>
      <c r="B4648" s="9">
        <v>9092</v>
      </c>
      <c r="C4648" s="10" t="s">
        <v>4692</v>
      </c>
      <c r="D4648" s="11" t="s">
        <v>1770</v>
      </c>
      <c r="E4648" s="12">
        <v>2188333</v>
      </c>
    </row>
    <row r="4649" spans="1:5" ht="30" hidden="1" x14ac:dyDescent="0.25">
      <c r="A4649" s="9" t="s">
        <v>3312</v>
      </c>
      <c r="B4649" s="9">
        <v>9093</v>
      </c>
      <c r="C4649" s="10" t="s">
        <v>4693</v>
      </c>
      <c r="D4649" s="11" t="s">
        <v>1770</v>
      </c>
      <c r="E4649" s="12">
        <v>1889000</v>
      </c>
    </row>
    <row r="4650" spans="1:5" ht="30" hidden="1" x14ac:dyDescent="0.25">
      <c r="A4650" s="9" t="s">
        <v>3312</v>
      </c>
      <c r="B4650" s="9">
        <v>9094</v>
      </c>
      <c r="C4650" s="10" t="s">
        <v>4694</v>
      </c>
      <c r="D4650" s="11" t="s">
        <v>1770</v>
      </c>
      <c r="E4650" s="12">
        <v>1701000</v>
      </c>
    </row>
    <row r="4651" spans="1:5" ht="30" hidden="1" x14ac:dyDescent="0.25">
      <c r="A4651" s="9" t="s">
        <v>3312</v>
      </c>
      <c r="B4651" s="9">
        <v>9095</v>
      </c>
      <c r="C4651" s="10" t="s">
        <v>4695</v>
      </c>
      <c r="D4651" s="11" t="s">
        <v>1770</v>
      </c>
      <c r="E4651" s="12">
        <v>2130000</v>
      </c>
    </row>
    <row r="4652" spans="1:5" ht="30" hidden="1" x14ac:dyDescent="0.25">
      <c r="A4652" s="9" t="s">
        <v>3312</v>
      </c>
      <c r="B4652" s="9">
        <v>9096</v>
      </c>
      <c r="C4652" s="10" t="s">
        <v>4696</v>
      </c>
      <c r="D4652" s="11" t="s">
        <v>1770</v>
      </c>
      <c r="E4652" s="12">
        <v>2596000</v>
      </c>
    </row>
    <row r="4653" spans="1:5" ht="30" hidden="1" x14ac:dyDescent="0.25">
      <c r="A4653" s="9" t="s">
        <v>3312</v>
      </c>
      <c r="B4653" s="9">
        <v>9097</v>
      </c>
      <c r="C4653" s="10" t="s">
        <v>4697</v>
      </c>
      <c r="D4653" s="11" t="s">
        <v>1770</v>
      </c>
      <c r="E4653" s="12">
        <v>2130000</v>
      </c>
    </row>
    <row r="4654" spans="1:5" ht="30" hidden="1" x14ac:dyDescent="0.25">
      <c r="A4654" s="9" t="s">
        <v>3312</v>
      </c>
      <c r="B4654" s="9">
        <v>9098</v>
      </c>
      <c r="C4654" s="10" t="s">
        <v>4698</v>
      </c>
      <c r="D4654" s="11" t="s">
        <v>1770</v>
      </c>
      <c r="E4654" s="12">
        <v>1610000</v>
      </c>
    </row>
    <row r="4655" spans="1:5" ht="30" hidden="1" x14ac:dyDescent="0.25">
      <c r="A4655" s="9" t="s">
        <v>3312</v>
      </c>
      <c r="B4655" s="9">
        <v>9099</v>
      </c>
      <c r="C4655" s="10" t="s">
        <v>4699</v>
      </c>
      <c r="D4655" s="11" t="s">
        <v>1770</v>
      </c>
      <c r="E4655" s="12">
        <v>1402000</v>
      </c>
    </row>
    <row r="4656" spans="1:5" ht="30" hidden="1" x14ac:dyDescent="0.25">
      <c r="A4656" s="9" t="s">
        <v>3312</v>
      </c>
      <c r="B4656" s="9">
        <v>9100</v>
      </c>
      <c r="C4656" s="10" t="s">
        <v>4700</v>
      </c>
      <c r="D4656" s="11" t="s">
        <v>1770</v>
      </c>
      <c r="E4656" s="12">
        <v>1167000</v>
      </c>
    </row>
    <row r="4657" spans="1:5" ht="30" hidden="1" x14ac:dyDescent="0.25">
      <c r="A4657" s="9" t="s">
        <v>3312</v>
      </c>
      <c r="B4657" s="9">
        <v>9101</v>
      </c>
      <c r="C4657" s="10" t="s">
        <v>4701</v>
      </c>
      <c r="D4657" s="11" t="s">
        <v>1770</v>
      </c>
      <c r="E4657" s="12">
        <v>2725578</v>
      </c>
    </row>
    <row r="4658" spans="1:5" ht="30" hidden="1" x14ac:dyDescent="0.25">
      <c r="A4658" s="9" t="s">
        <v>3312</v>
      </c>
      <c r="B4658" s="9">
        <v>9102</v>
      </c>
      <c r="C4658" s="10" t="s">
        <v>4702</v>
      </c>
      <c r="D4658" s="11" t="s">
        <v>1770</v>
      </c>
      <c r="E4658" s="12">
        <v>2418000</v>
      </c>
    </row>
    <row r="4659" spans="1:5" ht="30" hidden="1" x14ac:dyDescent="0.25">
      <c r="A4659" s="9" t="s">
        <v>3312</v>
      </c>
      <c r="B4659" s="9">
        <v>9103</v>
      </c>
      <c r="C4659" s="10" t="s">
        <v>4703</v>
      </c>
      <c r="D4659" s="11" t="s">
        <v>1770</v>
      </c>
      <c r="E4659" s="12">
        <v>1724000</v>
      </c>
    </row>
    <row r="4660" spans="1:5" ht="30" hidden="1" x14ac:dyDescent="0.25">
      <c r="A4660" s="9" t="s">
        <v>3312</v>
      </c>
      <c r="B4660" s="9">
        <v>9104</v>
      </c>
      <c r="C4660" s="10" t="s">
        <v>4704</v>
      </c>
      <c r="D4660" s="11" t="s">
        <v>1770</v>
      </c>
      <c r="E4660" s="12">
        <v>1402000</v>
      </c>
    </row>
    <row r="4661" spans="1:5" ht="30" hidden="1" x14ac:dyDescent="0.25">
      <c r="A4661" s="9" t="s">
        <v>3312</v>
      </c>
      <c r="B4661" s="9">
        <v>9105</v>
      </c>
      <c r="C4661" s="10" t="s">
        <v>4705</v>
      </c>
      <c r="D4661" s="11" t="s">
        <v>1770</v>
      </c>
      <c r="E4661" s="12">
        <v>1167000</v>
      </c>
    </row>
    <row r="4662" spans="1:5" ht="30" hidden="1" x14ac:dyDescent="0.25">
      <c r="A4662" s="9" t="s">
        <v>3312</v>
      </c>
      <c r="B4662" s="9">
        <v>9107</v>
      </c>
      <c r="C4662" s="10" t="s">
        <v>4706</v>
      </c>
      <c r="D4662" s="11" t="s">
        <v>1770</v>
      </c>
      <c r="E4662" s="12">
        <v>12085000</v>
      </c>
    </row>
    <row r="4663" spans="1:5" ht="30" hidden="1" x14ac:dyDescent="0.25">
      <c r="A4663" s="9" t="s">
        <v>3312</v>
      </c>
      <c r="B4663" s="9">
        <v>9108</v>
      </c>
      <c r="C4663" s="10" t="s">
        <v>4707</v>
      </c>
      <c r="D4663" s="11" t="s">
        <v>1770</v>
      </c>
      <c r="E4663" s="12">
        <v>9211000</v>
      </c>
    </row>
    <row r="4664" spans="1:5" ht="30" hidden="1" x14ac:dyDescent="0.25">
      <c r="A4664" s="9" t="s">
        <v>3312</v>
      </c>
      <c r="B4664" s="9">
        <v>9109</v>
      </c>
      <c r="C4664" s="10" t="s">
        <v>4708</v>
      </c>
      <c r="D4664" s="11" t="s">
        <v>1770</v>
      </c>
      <c r="E4664" s="12">
        <v>7773000</v>
      </c>
    </row>
    <row r="4665" spans="1:5" ht="30" hidden="1" x14ac:dyDescent="0.25">
      <c r="A4665" s="9" t="s">
        <v>3312</v>
      </c>
      <c r="B4665" s="9">
        <v>9110</v>
      </c>
      <c r="C4665" s="10" t="s">
        <v>4709</v>
      </c>
      <c r="D4665" s="11" t="s">
        <v>1770</v>
      </c>
      <c r="E4665" s="12">
        <v>6619000</v>
      </c>
    </row>
    <row r="4666" spans="1:5" ht="30" hidden="1" x14ac:dyDescent="0.25">
      <c r="A4666" s="9" t="s">
        <v>3312</v>
      </c>
      <c r="B4666" s="9">
        <v>9111</v>
      </c>
      <c r="C4666" s="10" t="s">
        <v>4710</v>
      </c>
      <c r="D4666" s="11" t="s">
        <v>1770</v>
      </c>
      <c r="E4666" s="12">
        <v>5970000</v>
      </c>
    </row>
    <row r="4667" spans="1:5" ht="30" hidden="1" x14ac:dyDescent="0.25">
      <c r="A4667" s="9" t="s">
        <v>3312</v>
      </c>
      <c r="B4667" s="9">
        <v>9112</v>
      </c>
      <c r="C4667" s="10" t="s">
        <v>4711</v>
      </c>
      <c r="D4667" s="11" t="s">
        <v>1770</v>
      </c>
      <c r="E4667" s="12">
        <v>5324000</v>
      </c>
    </row>
    <row r="4668" spans="1:5" ht="30" hidden="1" x14ac:dyDescent="0.25">
      <c r="A4668" s="9" t="s">
        <v>3312</v>
      </c>
      <c r="B4668" s="9">
        <v>9113</v>
      </c>
      <c r="C4668" s="10" t="s">
        <v>4712</v>
      </c>
      <c r="D4668" s="11" t="s">
        <v>1770</v>
      </c>
      <c r="E4668" s="12">
        <v>4025000</v>
      </c>
    </row>
    <row r="4669" spans="1:5" ht="30" hidden="1" x14ac:dyDescent="0.25">
      <c r="A4669" s="9" t="s">
        <v>3312</v>
      </c>
      <c r="B4669" s="9">
        <v>9114</v>
      </c>
      <c r="C4669" s="10" t="s">
        <v>4713</v>
      </c>
      <c r="D4669" s="11" t="s">
        <v>1770</v>
      </c>
      <c r="E4669" s="12">
        <v>3798000</v>
      </c>
    </row>
    <row r="4670" spans="1:5" ht="30" hidden="1" x14ac:dyDescent="0.25">
      <c r="A4670" s="9" t="s">
        <v>3312</v>
      </c>
      <c r="B4670" s="9">
        <v>9115</v>
      </c>
      <c r="C4670" s="10" t="s">
        <v>4714</v>
      </c>
      <c r="D4670" s="11" t="s">
        <v>1770</v>
      </c>
      <c r="E4670" s="12">
        <v>3391000</v>
      </c>
    </row>
    <row r="4671" spans="1:5" ht="15.75" hidden="1" x14ac:dyDescent="0.25">
      <c r="A4671" s="9" t="s">
        <v>3312</v>
      </c>
      <c r="B4671" s="9">
        <v>9116</v>
      </c>
      <c r="C4671" s="10" t="s">
        <v>4715</v>
      </c>
      <c r="D4671" s="11" t="s">
        <v>3324</v>
      </c>
      <c r="E4671" s="12">
        <v>182000</v>
      </c>
    </row>
    <row r="4672" spans="1:5" ht="15.75" hidden="1" x14ac:dyDescent="0.25">
      <c r="A4672" s="9" t="s">
        <v>3312</v>
      </c>
      <c r="B4672" s="9">
        <v>9117</v>
      </c>
      <c r="C4672" s="10" t="s">
        <v>4716</v>
      </c>
      <c r="D4672" s="11" t="s">
        <v>1770</v>
      </c>
      <c r="E4672" s="12">
        <v>5289000</v>
      </c>
    </row>
    <row r="4673" spans="1:5" ht="15.75" hidden="1" x14ac:dyDescent="0.25">
      <c r="A4673" s="9" t="s">
        <v>3312</v>
      </c>
      <c r="B4673" s="9">
        <v>9118</v>
      </c>
      <c r="C4673" s="10" t="s">
        <v>4717</v>
      </c>
      <c r="D4673" s="11" t="s">
        <v>3324</v>
      </c>
      <c r="E4673" s="12">
        <v>316000</v>
      </c>
    </row>
    <row r="4674" spans="1:5" ht="15.75" hidden="1" x14ac:dyDescent="0.25">
      <c r="A4674" s="9" t="s">
        <v>3312</v>
      </c>
      <c r="B4674" s="9">
        <v>9119</v>
      </c>
      <c r="C4674" s="10" t="s">
        <v>4718</v>
      </c>
      <c r="D4674" s="11" t="s">
        <v>1770</v>
      </c>
      <c r="E4674" s="12">
        <v>9381000</v>
      </c>
    </row>
    <row r="4675" spans="1:5" ht="30" hidden="1" x14ac:dyDescent="0.25">
      <c r="A4675" s="9" t="s">
        <v>3312</v>
      </c>
      <c r="B4675" s="9">
        <v>9120</v>
      </c>
      <c r="C4675" s="10" t="s">
        <v>4719</v>
      </c>
      <c r="D4675" s="11" t="s">
        <v>3324</v>
      </c>
      <c r="E4675" s="12">
        <v>225000</v>
      </c>
    </row>
    <row r="4676" spans="1:5" ht="30" hidden="1" x14ac:dyDescent="0.25">
      <c r="A4676" s="9" t="s">
        <v>3312</v>
      </c>
      <c r="B4676" s="9">
        <v>9121</v>
      </c>
      <c r="C4676" s="10" t="s">
        <v>4720</v>
      </c>
      <c r="D4676" s="11" t="s">
        <v>1770</v>
      </c>
      <c r="E4676" s="12">
        <v>6787000</v>
      </c>
    </row>
    <row r="4677" spans="1:5" ht="15.75" hidden="1" x14ac:dyDescent="0.25">
      <c r="A4677" s="9" t="s">
        <v>3312</v>
      </c>
      <c r="B4677" s="9">
        <v>9122</v>
      </c>
      <c r="C4677" s="10" t="s">
        <v>4721</v>
      </c>
      <c r="D4677" s="11" t="s">
        <v>3324</v>
      </c>
      <c r="E4677" s="12">
        <v>35000</v>
      </c>
    </row>
    <row r="4678" spans="1:5" ht="15.75" hidden="1" x14ac:dyDescent="0.25">
      <c r="A4678" s="9" t="s">
        <v>3312</v>
      </c>
      <c r="B4678" s="9">
        <v>9123</v>
      </c>
      <c r="C4678" s="10" t="s">
        <v>4722</v>
      </c>
      <c r="D4678" s="11" t="s">
        <v>1770</v>
      </c>
      <c r="E4678" s="12">
        <v>1054000</v>
      </c>
    </row>
    <row r="4679" spans="1:5" ht="30" hidden="1" x14ac:dyDescent="0.25">
      <c r="A4679" s="9" t="s">
        <v>3312</v>
      </c>
      <c r="B4679" s="9">
        <v>9124</v>
      </c>
      <c r="C4679" s="10" t="s">
        <v>4723</v>
      </c>
      <c r="D4679" s="11" t="s">
        <v>3324</v>
      </c>
      <c r="E4679" s="12">
        <v>221000</v>
      </c>
    </row>
    <row r="4680" spans="1:5" ht="30" hidden="1" x14ac:dyDescent="0.25">
      <c r="A4680" s="9" t="s">
        <v>3312</v>
      </c>
      <c r="B4680" s="9">
        <v>9125</v>
      </c>
      <c r="C4680" s="10" t="s">
        <v>4724</v>
      </c>
      <c r="D4680" s="11" t="s">
        <v>1770</v>
      </c>
      <c r="E4680" s="12">
        <v>6625000</v>
      </c>
    </row>
    <row r="4681" spans="1:5" ht="15.75" hidden="1" x14ac:dyDescent="0.25">
      <c r="A4681" s="9" t="s">
        <v>3312</v>
      </c>
      <c r="B4681" s="9">
        <v>9143</v>
      </c>
      <c r="C4681" s="10" t="s">
        <v>4725</v>
      </c>
      <c r="D4681" s="11" t="s">
        <v>22</v>
      </c>
      <c r="E4681" s="12">
        <v>42840</v>
      </c>
    </row>
    <row r="4682" spans="1:5" ht="30" hidden="1" x14ac:dyDescent="0.25">
      <c r="A4682" s="9" t="s">
        <v>3312</v>
      </c>
      <c r="B4682" s="9">
        <v>9144</v>
      </c>
      <c r="C4682" s="10" t="s">
        <v>4726</v>
      </c>
      <c r="D4682" s="11" t="s">
        <v>22</v>
      </c>
      <c r="E4682" s="12">
        <v>693770</v>
      </c>
    </row>
    <row r="4683" spans="1:5" ht="15.75" hidden="1" x14ac:dyDescent="0.25">
      <c r="A4683" s="9" t="s">
        <v>3312</v>
      </c>
      <c r="B4683" s="9">
        <v>9145</v>
      </c>
      <c r="C4683" s="10" t="s">
        <v>4727</v>
      </c>
      <c r="D4683" s="11" t="s">
        <v>22</v>
      </c>
      <c r="E4683" s="12">
        <v>785400</v>
      </c>
    </row>
    <row r="4684" spans="1:5" ht="15.75" hidden="1" x14ac:dyDescent="0.25">
      <c r="A4684" s="9" t="s">
        <v>3312</v>
      </c>
      <c r="B4684" s="9">
        <v>9146</v>
      </c>
      <c r="C4684" s="10" t="s">
        <v>4728</v>
      </c>
      <c r="D4684" s="11" t="s">
        <v>22</v>
      </c>
      <c r="E4684" s="12">
        <v>9854390</v>
      </c>
    </row>
    <row r="4685" spans="1:5" ht="15.75" hidden="1" x14ac:dyDescent="0.25">
      <c r="A4685" s="9" t="s">
        <v>3312</v>
      </c>
      <c r="B4685" s="9">
        <v>9147</v>
      </c>
      <c r="C4685" s="10" t="s">
        <v>4729</v>
      </c>
      <c r="D4685" s="11" t="s">
        <v>22</v>
      </c>
      <c r="E4685" s="12">
        <v>1451800</v>
      </c>
    </row>
    <row r="4686" spans="1:5" ht="15.75" hidden="1" x14ac:dyDescent="0.25">
      <c r="A4686" s="9" t="s">
        <v>3312</v>
      </c>
      <c r="B4686" s="9">
        <v>9148</v>
      </c>
      <c r="C4686" s="10" t="s">
        <v>4730</v>
      </c>
      <c r="D4686" s="11" t="s">
        <v>1181</v>
      </c>
      <c r="E4686" s="12">
        <v>4795700</v>
      </c>
    </row>
    <row r="4687" spans="1:5" ht="60" hidden="1" x14ac:dyDescent="0.25">
      <c r="A4687" s="9" t="s">
        <v>3312</v>
      </c>
      <c r="B4687" s="9">
        <v>9150</v>
      </c>
      <c r="C4687" s="10" t="s">
        <v>4731</v>
      </c>
      <c r="D4687" s="11" t="s">
        <v>22</v>
      </c>
      <c r="E4687" s="12">
        <v>114835714</v>
      </c>
    </row>
    <row r="4688" spans="1:5" ht="60" hidden="1" x14ac:dyDescent="0.25">
      <c r="A4688" s="9" t="s">
        <v>3312</v>
      </c>
      <c r="B4688" s="9">
        <v>9151</v>
      </c>
      <c r="C4688" s="10" t="s">
        <v>4732</v>
      </c>
      <c r="D4688" s="11" t="s">
        <v>22</v>
      </c>
      <c r="E4688" s="12">
        <v>120356600</v>
      </c>
    </row>
    <row r="4689" spans="1:5" ht="60" hidden="1" x14ac:dyDescent="0.25">
      <c r="A4689" s="9" t="s">
        <v>3312</v>
      </c>
      <c r="B4689" s="9">
        <v>9152</v>
      </c>
      <c r="C4689" s="10" t="s">
        <v>4733</v>
      </c>
      <c r="D4689" s="11" t="s">
        <v>22</v>
      </c>
      <c r="E4689" s="12">
        <v>146422360</v>
      </c>
    </row>
    <row r="4690" spans="1:5" ht="45" hidden="1" x14ac:dyDescent="0.25">
      <c r="A4690" s="9" t="s">
        <v>3312</v>
      </c>
      <c r="B4690" s="9">
        <v>9159</v>
      </c>
      <c r="C4690" s="10" t="s">
        <v>4734</v>
      </c>
      <c r="D4690" s="11" t="s">
        <v>1</v>
      </c>
      <c r="E4690" s="12">
        <v>135660</v>
      </c>
    </row>
    <row r="4691" spans="1:5" ht="15.75" hidden="1" x14ac:dyDescent="0.25">
      <c r="A4691" s="9" t="s">
        <v>3312</v>
      </c>
      <c r="B4691" s="9">
        <v>9164</v>
      </c>
      <c r="C4691" s="10" t="s">
        <v>4735</v>
      </c>
      <c r="D4691" s="11" t="s">
        <v>3324</v>
      </c>
      <c r="E4691" s="12">
        <v>289000</v>
      </c>
    </row>
    <row r="4692" spans="1:5" ht="30" hidden="1" x14ac:dyDescent="0.25">
      <c r="A4692" s="9" t="s">
        <v>3312</v>
      </c>
      <c r="B4692" s="9">
        <v>9165</v>
      </c>
      <c r="C4692" s="10" t="s">
        <v>4736</v>
      </c>
      <c r="D4692" s="11" t="s">
        <v>1770</v>
      </c>
      <c r="E4692" s="12">
        <v>6101000</v>
      </c>
    </row>
    <row r="4693" spans="1:5" ht="15.75" hidden="1" x14ac:dyDescent="0.25">
      <c r="A4693" s="9" t="s">
        <v>3312</v>
      </c>
      <c r="B4693" s="9">
        <v>9166</v>
      </c>
      <c r="C4693" s="10" t="s">
        <v>4737</v>
      </c>
      <c r="D4693" s="11" t="s">
        <v>1770</v>
      </c>
      <c r="E4693" s="12">
        <v>8716000</v>
      </c>
    </row>
    <row r="4694" spans="1:5" ht="30" hidden="1" x14ac:dyDescent="0.25">
      <c r="A4694" s="9" t="s">
        <v>3312</v>
      </c>
      <c r="B4694" s="9">
        <v>9167</v>
      </c>
      <c r="C4694" s="10" t="s">
        <v>4738</v>
      </c>
      <c r="D4694" s="11" t="s">
        <v>3324</v>
      </c>
      <c r="E4694" s="12">
        <v>395000</v>
      </c>
    </row>
    <row r="4695" spans="1:5" ht="30" hidden="1" x14ac:dyDescent="0.25">
      <c r="A4695" s="9" t="s">
        <v>3312</v>
      </c>
      <c r="B4695" s="9">
        <v>9168</v>
      </c>
      <c r="C4695" s="10" t="s">
        <v>4739</v>
      </c>
      <c r="D4695" s="11" t="s">
        <v>1770</v>
      </c>
      <c r="E4695" s="12">
        <v>11671000</v>
      </c>
    </row>
    <row r="4696" spans="1:5" ht="15.75" hidden="1" x14ac:dyDescent="0.25">
      <c r="A4696" s="9" t="s">
        <v>3312</v>
      </c>
      <c r="B4696" s="9">
        <v>9169</v>
      </c>
      <c r="C4696" s="10" t="s">
        <v>4740</v>
      </c>
      <c r="D4696" s="11" t="s">
        <v>22</v>
      </c>
      <c r="E4696" s="12">
        <v>27700</v>
      </c>
    </row>
    <row r="4697" spans="1:5" ht="15.75" hidden="1" x14ac:dyDescent="0.25">
      <c r="A4697" s="9" t="s">
        <v>3312</v>
      </c>
      <c r="B4697" s="9">
        <v>9170</v>
      </c>
      <c r="C4697" s="10" t="s">
        <v>4741</v>
      </c>
      <c r="D4697" s="11" t="s">
        <v>368</v>
      </c>
      <c r="E4697" s="12">
        <v>9508</v>
      </c>
    </row>
    <row r="4698" spans="1:5" ht="15.75" hidden="1" x14ac:dyDescent="0.25">
      <c r="A4698" s="9" t="s">
        <v>3312</v>
      </c>
      <c r="B4698" s="9">
        <v>9171</v>
      </c>
      <c r="C4698" s="10" t="s">
        <v>4742</v>
      </c>
      <c r="D4698" s="11" t="s">
        <v>368</v>
      </c>
      <c r="E4698" s="12">
        <v>7994</v>
      </c>
    </row>
    <row r="4699" spans="1:5" ht="30" hidden="1" x14ac:dyDescent="0.25">
      <c r="A4699" s="9" t="s">
        <v>3312</v>
      </c>
      <c r="B4699" s="9">
        <v>9172</v>
      </c>
      <c r="C4699" s="10" t="s">
        <v>4743</v>
      </c>
      <c r="D4699" s="11" t="s">
        <v>1229</v>
      </c>
      <c r="E4699" s="12">
        <v>119000</v>
      </c>
    </row>
    <row r="4700" spans="1:5" ht="30" hidden="1" x14ac:dyDescent="0.25">
      <c r="A4700" s="9" t="s">
        <v>3312</v>
      </c>
      <c r="B4700" s="9">
        <v>9176</v>
      </c>
      <c r="C4700" s="10" t="s">
        <v>4744</v>
      </c>
      <c r="D4700" s="11" t="s">
        <v>1770</v>
      </c>
      <c r="E4700" s="12">
        <v>428400</v>
      </c>
    </row>
    <row r="4701" spans="1:5" ht="30" hidden="1" x14ac:dyDescent="0.25">
      <c r="A4701" s="9" t="s">
        <v>3312</v>
      </c>
      <c r="B4701" s="9">
        <v>9184</v>
      </c>
      <c r="C4701" s="10" t="s">
        <v>4745</v>
      </c>
      <c r="D4701" s="11" t="s">
        <v>22</v>
      </c>
      <c r="E4701" s="12">
        <v>238000</v>
      </c>
    </row>
    <row r="4702" spans="1:5" ht="15.75" hidden="1" x14ac:dyDescent="0.25">
      <c r="A4702" s="9" t="s">
        <v>3312</v>
      </c>
      <c r="B4702" s="9">
        <v>9185</v>
      </c>
      <c r="C4702" s="10" t="s">
        <v>4746</v>
      </c>
      <c r="D4702" s="11" t="s">
        <v>22</v>
      </c>
      <c r="E4702" s="12">
        <v>4595780</v>
      </c>
    </row>
    <row r="4703" spans="1:5" ht="30" hidden="1" x14ac:dyDescent="0.25">
      <c r="A4703" s="9" t="s">
        <v>3312</v>
      </c>
      <c r="B4703" s="9">
        <v>9186</v>
      </c>
      <c r="C4703" s="10" t="s">
        <v>4747</v>
      </c>
      <c r="D4703" s="11" t="s">
        <v>22</v>
      </c>
      <c r="E4703" s="12">
        <v>2207215</v>
      </c>
    </row>
    <row r="4704" spans="1:5" ht="30" hidden="1" x14ac:dyDescent="0.25">
      <c r="A4704" s="9" t="s">
        <v>3312</v>
      </c>
      <c r="B4704" s="9">
        <v>9187</v>
      </c>
      <c r="C4704" s="10" t="s">
        <v>4748</v>
      </c>
      <c r="D4704" s="11" t="s">
        <v>22</v>
      </c>
      <c r="E4704" s="12">
        <v>2037942</v>
      </c>
    </row>
    <row r="4705" spans="1:5" ht="30" hidden="1" x14ac:dyDescent="0.25">
      <c r="A4705" s="9" t="s">
        <v>3312</v>
      </c>
      <c r="B4705" s="9">
        <v>9188</v>
      </c>
      <c r="C4705" s="10" t="s">
        <v>4749</v>
      </c>
      <c r="D4705" s="11" t="s">
        <v>22</v>
      </c>
      <c r="E4705" s="12">
        <v>2964171</v>
      </c>
    </row>
    <row r="4706" spans="1:5" ht="30" hidden="1" x14ac:dyDescent="0.25">
      <c r="A4706" s="9" t="s">
        <v>3312</v>
      </c>
      <c r="B4706" s="9">
        <v>9189</v>
      </c>
      <c r="C4706" s="10" t="s">
        <v>4750</v>
      </c>
      <c r="D4706" s="11" t="s">
        <v>22</v>
      </c>
      <c r="E4706" s="12">
        <v>3256673</v>
      </c>
    </row>
    <row r="4707" spans="1:5" ht="30" hidden="1" x14ac:dyDescent="0.25">
      <c r="A4707" s="9" t="s">
        <v>3312</v>
      </c>
      <c r="B4707" s="9">
        <v>9190</v>
      </c>
      <c r="C4707" s="10" t="s">
        <v>4751</v>
      </c>
      <c r="D4707" s="11" t="s">
        <v>22</v>
      </c>
      <c r="E4707" s="12">
        <v>3618790</v>
      </c>
    </row>
    <row r="4708" spans="1:5" ht="45" hidden="1" x14ac:dyDescent="0.25">
      <c r="A4708" s="9" t="s">
        <v>3312</v>
      </c>
      <c r="B4708" s="9">
        <v>9191</v>
      </c>
      <c r="C4708" s="10" t="s">
        <v>4752</v>
      </c>
      <c r="D4708" s="11" t="s">
        <v>22</v>
      </c>
      <c r="E4708" s="12">
        <v>3384360</v>
      </c>
    </row>
    <row r="4709" spans="1:5" ht="45" hidden="1" x14ac:dyDescent="0.25">
      <c r="A4709" s="9" t="s">
        <v>3312</v>
      </c>
      <c r="B4709" s="9">
        <v>9192</v>
      </c>
      <c r="C4709" s="10" t="s">
        <v>4753</v>
      </c>
      <c r="D4709" s="11" t="s">
        <v>22</v>
      </c>
      <c r="E4709" s="12">
        <v>3312960</v>
      </c>
    </row>
    <row r="4710" spans="1:5" ht="45" hidden="1" x14ac:dyDescent="0.25">
      <c r="A4710" s="9" t="s">
        <v>3312</v>
      </c>
      <c r="B4710" s="9">
        <v>9193</v>
      </c>
      <c r="C4710" s="10" t="s">
        <v>4754</v>
      </c>
      <c r="D4710" s="11" t="s">
        <v>22</v>
      </c>
      <c r="E4710" s="12">
        <v>3027360</v>
      </c>
    </row>
    <row r="4711" spans="1:5" ht="45" hidden="1" x14ac:dyDescent="0.25">
      <c r="A4711" s="9" t="s">
        <v>3312</v>
      </c>
      <c r="B4711" s="9">
        <v>9194</v>
      </c>
      <c r="C4711" s="10" t="s">
        <v>4755</v>
      </c>
      <c r="D4711" s="11" t="s">
        <v>22</v>
      </c>
      <c r="E4711" s="12">
        <v>3098760</v>
      </c>
    </row>
    <row r="4712" spans="1:5" ht="15.75" hidden="1" x14ac:dyDescent="0.25">
      <c r="A4712" s="9" t="s">
        <v>3312</v>
      </c>
      <c r="B4712" s="9">
        <v>9197</v>
      </c>
      <c r="C4712" s="10" t="s">
        <v>4756</v>
      </c>
      <c r="D4712" s="11" t="s">
        <v>0</v>
      </c>
      <c r="E4712" s="12">
        <v>746234</v>
      </c>
    </row>
    <row r="4713" spans="1:5" ht="15.75" hidden="1" x14ac:dyDescent="0.25">
      <c r="A4713" s="9" t="s">
        <v>3312</v>
      </c>
      <c r="B4713" s="9">
        <v>9199</v>
      </c>
      <c r="C4713" s="10" t="s">
        <v>4757</v>
      </c>
      <c r="D4713" s="11" t="s">
        <v>0</v>
      </c>
      <c r="E4713" s="12">
        <v>606194</v>
      </c>
    </row>
    <row r="4714" spans="1:5" ht="15.75" hidden="1" x14ac:dyDescent="0.25">
      <c r="A4714" s="9" t="s">
        <v>3312</v>
      </c>
      <c r="B4714" s="9">
        <v>9200</v>
      </c>
      <c r="C4714" s="10" t="s">
        <v>4758</v>
      </c>
      <c r="D4714" s="11" t="s">
        <v>22</v>
      </c>
      <c r="E4714" s="12">
        <v>297500</v>
      </c>
    </row>
    <row r="4715" spans="1:5" ht="30" hidden="1" x14ac:dyDescent="0.25">
      <c r="A4715" s="9" t="s">
        <v>3312</v>
      </c>
      <c r="B4715" s="9">
        <v>9201</v>
      </c>
      <c r="C4715" s="10" t="s">
        <v>4759</v>
      </c>
      <c r="D4715" s="11" t="s">
        <v>22</v>
      </c>
      <c r="E4715" s="12">
        <v>297500</v>
      </c>
    </row>
    <row r="4716" spans="1:5" ht="15.75" hidden="1" x14ac:dyDescent="0.25">
      <c r="A4716" s="9" t="s">
        <v>3312</v>
      </c>
      <c r="B4716" s="9">
        <v>9202</v>
      </c>
      <c r="C4716" s="10" t="s">
        <v>4760</v>
      </c>
      <c r="D4716" s="11" t="s">
        <v>22</v>
      </c>
      <c r="E4716" s="12">
        <v>297500</v>
      </c>
    </row>
    <row r="4717" spans="1:5" ht="30" hidden="1" x14ac:dyDescent="0.25">
      <c r="A4717" s="9" t="s">
        <v>3312</v>
      </c>
      <c r="B4717" s="9">
        <v>9203</v>
      </c>
      <c r="C4717" s="10" t="s">
        <v>4761</v>
      </c>
      <c r="D4717" s="11" t="s">
        <v>22</v>
      </c>
      <c r="E4717" s="12">
        <v>297500</v>
      </c>
    </row>
    <row r="4718" spans="1:5" ht="30" hidden="1" x14ac:dyDescent="0.25">
      <c r="A4718" s="9" t="s">
        <v>3312</v>
      </c>
      <c r="B4718" s="9">
        <v>9204</v>
      </c>
      <c r="C4718" s="10" t="s">
        <v>4762</v>
      </c>
      <c r="D4718" s="11" t="s">
        <v>22</v>
      </c>
      <c r="E4718" s="12">
        <v>297500</v>
      </c>
    </row>
    <row r="4719" spans="1:5" ht="45" hidden="1" x14ac:dyDescent="0.25">
      <c r="A4719" s="9" t="s">
        <v>3312</v>
      </c>
      <c r="B4719" s="9">
        <v>9209</v>
      </c>
      <c r="C4719" s="10" t="s">
        <v>4763</v>
      </c>
      <c r="D4719" s="11" t="s">
        <v>22</v>
      </c>
      <c r="E4719" s="12">
        <v>236810</v>
      </c>
    </row>
    <row r="4720" spans="1:5" ht="30" hidden="1" x14ac:dyDescent="0.25">
      <c r="A4720" s="9" t="s">
        <v>3312</v>
      </c>
      <c r="B4720" s="9">
        <v>9210</v>
      </c>
      <c r="C4720" s="10" t="s">
        <v>4764</v>
      </c>
      <c r="D4720" s="11" t="s">
        <v>3324</v>
      </c>
      <c r="E4720" s="12">
        <v>1124550</v>
      </c>
    </row>
    <row r="4721" spans="1:5" ht="30" hidden="1" x14ac:dyDescent="0.25">
      <c r="A4721" s="9" t="s">
        <v>3312</v>
      </c>
      <c r="B4721" s="9">
        <v>9211</v>
      </c>
      <c r="C4721" s="10" t="s">
        <v>4765</v>
      </c>
      <c r="D4721" s="11" t="s">
        <v>22</v>
      </c>
      <c r="E4721" s="12">
        <v>277864</v>
      </c>
    </row>
    <row r="4722" spans="1:5" ht="15.75" hidden="1" x14ac:dyDescent="0.25">
      <c r="A4722" s="9" t="s">
        <v>3312</v>
      </c>
      <c r="B4722" s="9">
        <v>9216</v>
      </c>
      <c r="C4722" s="10" t="s">
        <v>4766</v>
      </c>
      <c r="D4722" s="11" t="s">
        <v>22</v>
      </c>
      <c r="E4722" s="12">
        <v>101150</v>
      </c>
    </row>
    <row r="4723" spans="1:5" ht="30" hidden="1" x14ac:dyDescent="0.25">
      <c r="A4723" s="9" t="s">
        <v>3312</v>
      </c>
      <c r="B4723" s="9">
        <v>9217</v>
      </c>
      <c r="C4723" s="10" t="s">
        <v>4767</v>
      </c>
      <c r="D4723" s="11" t="s">
        <v>22</v>
      </c>
      <c r="E4723" s="12">
        <v>178500</v>
      </c>
    </row>
    <row r="4724" spans="1:5" ht="15.75" hidden="1" x14ac:dyDescent="0.25">
      <c r="A4724" s="9" t="s">
        <v>3312</v>
      </c>
      <c r="B4724" s="9">
        <v>9219</v>
      </c>
      <c r="C4724" s="10" t="s">
        <v>4768</v>
      </c>
      <c r="D4724" s="11" t="s">
        <v>22</v>
      </c>
      <c r="E4724" s="12">
        <v>91630</v>
      </c>
    </row>
    <row r="4725" spans="1:5" ht="15.75" hidden="1" x14ac:dyDescent="0.25">
      <c r="A4725" s="9" t="s">
        <v>3312</v>
      </c>
      <c r="B4725" s="9">
        <v>9229</v>
      </c>
      <c r="C4725" s="10" t="s">
        <v>4769</v>
      </c>
      <c r="D4725" s="11" t="s">
        <v>4770</v>
      </c>
      <c r="E4725" s="12">
        <v>290015</v>
      </c>
    </row>
    <row r="4726" spans="1:5" ht="15.75" hidden="1" x14ac:dyDescent="0.25">
      <c r="A4726" s="9" t="s">
        <v>3312</v>
      </c>
      <c r="B4726" s="9">
        <v>9247</v>
      </c>
      <c r="C4726" s="10" t="s">
        <v>4771</v>
      </c>
      <c r="D4726" s="11" t="s">
        <v>1</v>
      </c>
      <c r="E4726" s="12">
        <v>56417</v>
      </c>
    </row>
    <row r="4727" spans="1:5" ht="60" hidden="1" x14ac:dyDescent="0.25">
      <c r="A4727" s="9" t="s">
        <v>3312</v>
      </c>
      <c r="B4727" s="9">
        <v>9250</v>
      </c>
      <c r="C4727" s="10" t="s">
        <v>4772</v>
      </c>
      <c r="D4727" s="11" t="s">
        <v>1936</v>
      </c>
      <c r="E4727" s="12">
        <v>754460</v>
      </c>
    </row>
    <row r="4728" spans="1:5" ht="15.75" hidden="1" x14ac:dyDescent="0.25">
      <c r="A4728" s="9" t="s">
        <v>3312</v>
      </c>
      <c r="B4728" s="9">
        <v>9253</v>
      </c>
      <c r="C4728" s="10" t="s">
        <v>4773</v>
      </c>
      <c r="D4728" s="11" t="s">
        <v>22</v>
      </c>
      <c r="E4728" s="12">
        <v>205986</v>
      </c>
    </row>
    <row r="4729" spans="1:5" ht="30" hidden="1" x14ac:dyDescent="0.25">
      <c r="A4729" s="9" t="s">
        <v>3312</v>
      </c>
      <c r="B4729" s="9">
        <v>9254</v>
      </c>
      <c r="C4729" s="10" t="s">
        <v>4774</v>
      </c>
      <c r="D4729" s="11" t="s">
        <v>390</v>
      </c>
      <c r="E4729" s="12">
        <v>177467</v>
      </c>
    </row>
    <row r="4730" spans="1:5" ht="15.75" hidden="1" x14ac:dyDescent="0.25">
      <c r="A4730" s="9" t="s">
        <v>3312</v>
      </c>
      <c r="B4730" s="9">
        <v>9255</v>
      </c>
      <c r="C4730" s="10" t="s">
        <v>4775</v>
      </c>
      <c r="D4730" s="11" t="s">
        <v>0</v>
      </c>
      <c r="E4730" s="12">
        <v>610113</v>
      </c>
    </row>
    <row r="4731" spans="1:5" ht="15.75" hidden="1" x14ac:dyDescent="0.25">
      <c r="A4731" s="9" t="s">
        <v>3312</v>
      </c>
      <c r="B4731" s="9">
        <v>9256</v>
      </c>
      <c r="C4731" s="10" t="s">
        <v>4776</v>
      </c>
      <c r="D4731" s="11" t="s">
        <v>19</v>
      </c>
      <c r="E4731" s="12">
        <v>522305</v>
      </c>
    </row>
    <row r="4732" spans="1:5" ht="15.75" hidden="1" x14ac:dyDescent="0.25">
      <c r="A4732" s="9" t="s">
        <v>3312</v>
      </c>
      <c r="B4732" s="9">
        <v>9257</v>
      </c>
      <c r="C4732" s="10" t="s">
        <v>4777</v>
      </c>
      <c r="D4732" s="11" t="s">
        <v>19</v>
      </c>
      <c r="E4732" s="12">
        <v>697064</v>
      </c>
    </row>
    <row r="4733" spans="1:5" ht="15.75" hidden="1" x14ac:dyDescent="0.25">
      <c r="A4733" s="9" t="s">
        <v>3312</v>
      </c>
      <c r="B4733" s="9">
        <v>9259</v>
      </c>
      <c r="C4733" s="10" t="s">
        <v>4778</v>
      </c>
      <c r="D4733" s="11" t="s">
        <v>19</v>
      </c>
      <c r="E4733" s="12">
        <v>1370899</v>
      </c>
    </row>
    <row r="4734" spans="1:5" ht="15.75" hidden="1" x14ac:dyDescent="0.25">
      <c r="A4734" s="9" t="s">
        <v>3312</v>
      </c>
      <c r="B4734" s="9">
        <v>9260</v>
      </c>
      <c r="C4734" s="10" t="s">
        <v>4779</v>
      </c>
      <c r="D4734" s="11" t="s">
        <v>22</v>
      </c>
      <c r="E4734" s="12">
        <v>2285990</v>
      </c>
    </row>
    <row r="4735" spans="1:5" ht="30" hidden="1" x14ac:dyDescent="0.25">
      <c r="A4735" s="9" t="s">
        <v>3312</v>
      </c>
      <c r="B4735" s="9">
        <v>9266</v>
      </c>
      <c r="C4735" s="10" t="s">
        <v>4780</v>
      </c>
      <c r="D4735" s="11" t="s">
        <v>22</v>
      </c>
      <c r="E4735" s="12">
        <v>3238882</v>
      </c>
    </row>
    <row r="4736" spans="1:5" ht="30" hidden="1" x14ac:dyDescent="0.25">
      <c r="A4736" s="9" t="s">
        <v>3312</v>
      </c>
      <c r="B4736" s="9">
        <v>9269</v>
      </c>
      <c r="C4736" s="10" t="s">
        <v>4781</v>
      </c>
      <c r="D4736" s="11" t="s">
        <v>4770</v>
      </c>
      <c r="E4736" s="12">
        <v>1902963</v>
      </c>
    </row>
    <row r="4737" spans="1:5" ht="30" hidden="1" x14ac:dyDescent="0.25">
      <c r="A4737" s="9" t="s">
        <v>3312</v>
      </c>
      <c r="B4737" s="9">
        <v>9270</v>
      </c>
      <c r="C4737" s="10" t="s">
        <v>4782</v>
      </c>
      <c r="D4737" s="11" t="s">
        <v>4770</v>
      </c>
      <c r="E4737" s="12">
        <v>3644375</v>
      </c>
    </row>
    <row r="4738" spans="1:5" ht="15.75" hidden="1" x14ac:dyDescent="0.25">
      <c r="A4738" s="9" t="s">
        <v>3312</v>
      </c>
      <c r="B4738" s="9">
        <v>9271</v>
      </c>
      <c r="C4738" s="10" t="s">
        <v>4783</v>
      </c>
      <c r="D4738" s="11" t="s">
        <v>19</v>
      </c>
      <c r="E4738" s="12">
        <v>1031229</v>
      </c>
    </row>
    <row r="4739" spans="1:5" ht="30" hidden="1" x14ac:dyDescent="0.25">
      <c r="A4739" s="9" t="s">
        <v>3312</v>
      </c>
      <c r="B4739" s="9">
        <v>9275</v>
      </c>
      <c r="C4739" s="10" t="s">
        <v>4784</v>
      </c>
      <c r="D4739" s="11" t="s">
        <v>22</v>
      </c>
      <c r="E4739" s="12">
        <v>345100</v>
      </c>
    </row>
    <row r="4740" spans="1:5" ht="30" hidden="1" x14ac:dyDescent="0.25">
      <c r="A4740" s="9" t="s">
        <v>3312</v>
      </c>
      <c r="B4740" s="9">
        <v>9276</v>
      </c>
      <c r="C4740" s="10" t="s">
        <v>4785</v>
      </c>
      <c r="D4740" s="11" t="s">
        <v>22</v>
      </c>
      <c r="E4740" s="12">
        <v>457555</v>
      </c>
    </row>
    <row r="4741" spans="1:5" ht="30" hidden="1" x14ac:dyDescent="0.25">
      <c r="A4741" s="9" t="s">
        <v>3312</v>
      </c>
      <c r="B4741" s="9">
        <v>9277</v>
      </c>
      <c r="C4741" s="10" t="s">
        <v>4786</v>
      </c>
      <c r="D4741" s="11" t="s">
        <v>22</v>
      </c>
      <c r="E4741" s="12">
        <v>567630</v>
      </c>
    </row>
    <row r="4742" spans="1:5" ht="30" hidden="1" x14ac:dyDescent="0.25">
      <c r="A4742" s="9" t="s">
        <v>3312</v>
      </c>
      <c r="B4742" s="9">
        <v>9278</v>
      </c>
      <c r="C4742" s="10" t="s">
        <v>4787</v>
      </c>
      <c r="D4742" s="11" t="s">
        <v>22</v>
      </c>
      <c r="E4742" s="12">
        <v>728700</v>
      </c>
    </row>
    <row r="4743" spans="1:5" ht="30" hidden="1" x14ac:dyDescent="0.25">
      <c r="A4743" s="9" t="s">
        <v>3312</v>
      </c>
      <c r="B4743" s="9">
        <v>9279</v>
      </c>
      <c r="C4743" s="10" t="s">
        <v>4788</v>
      </c>
      <c r="D4743" s="11" t="s">
        <v>22</v>
      </c>
      <c r="E4743" s="12">
        <v>60214</v>
      </c>
    </row>
    <row r="4744" spans="1:5" ht="30" hidden="1" x14ac:dyDescent="0.25">
      <c r="A4744" s="9" t="s">
        <v>3312</v>
      </c>
      <c r="B4744" s="9">
        <v>9280</v>
      </c>
      <c r="C4744" s="10" t="s">
        <v>4789</v>
      </c>
      <c r="D4744" s="11" t="s">
        <v>22</v>
      </c>
      <c r="E4744" s="12">
        <v>13750</v>
      </c>
    </row>
    <row r="4745" spans="1:5" ht="15.75" hidden="1" x14ac:dyDescent="0.25">
      <c r="A4745" s="9" t="s">
        <v>3312</v>
      </c>
      <c r="B4745" s="9">
        <v>9283</v>
      </c>
      <c r="C4745" s="10" t="s">
        <v>4790</v>
      </c>
      <c r="D4745" s="11" t="s">
        <v>1878</v>
      </c>
      <c r="E4745" s="12">
        <v>5156</v>
      </c>
    </row>
    <row r="4746" spans="1:5" ht="15.75" hidden="1" x14ac:dyDescent="0.25">
      <c r="A4746" s="9" t="s">
        <v>3312</v>
      </c>
      <c r="B4746" s="9">
        <v>9286</v>
      </c>
      <c r="C4746" s="10" t="s">
        <v>4791</v>
      </c>
      <c r="D4746" s="11" t="s">
        <v>22</v>
      </c>
      <c r="E4746" s="12">
        <v>44000</v>
      </c>
    </row>
    <row r="4747" spans="1:5" ht="15.75" hidden="1" x14ac:dyDescent="0.25">
      <c r="A4747" s="9" t="s">
        <v>3312</v>
      </c>
      <c r="B4747" s="9">
        <v>9287</v>
      </c>
      <c r="C4747" s="10" t="s">
        <v>4792</v>
      </c>
      <c r="D4747" s="11" t="s">
        <v>22</v>
      </c>
      <c r="E4747" s="12">
        <v>30333</v>
      </c>
    </row>
    <row r="4748" spans="1:5" ht="30" hidden="1" x14ac:dyDescent="0.25">
      <c r="A4748" s="9" t="s">
        <v>3312</v>
      </c>
      <c r="B4748" s="9">
        <v>9288</v>
      </c>
      <c r="C4748" s="10" t="s">
        <v>4793</v>
      </c>
      <c r="D4748" s="11" t="s">
        <v>22</v>
      </c>
      <c r="E4748" s="12">
        <v>110700</v>
      </c>
    </row>
    <row r="4749" spans="1:5" ht="15.75" hidden="1" x14ac:dyDescent="0.25">
      <c r="A4749" s="9" t="s">
        <v>3312</v>
      </c>
      <c r="B4749" s="9">
        <v>9289</v>
      </c>
      <c r="C4749" s="10" t="s">
        <v>4794</v>
      </c>
      <c r="D4749" s="11" t="s">
        <v>22</v>
      </c>
      <c r="E4749" s="12">
        <v>1904</v>
      </c>
    </row>
    <row r="4750" spans="1:5" ht="15.75" hidden="1" x14ac:dyDescent="0.25">
      <c r="A4750" s="9" t="s">
        <v>3312</v>
      </c>
      <c r="B4750" s="9">
        <v>9290</v>
      </c>
      <c r="C4750" s="10" t="s">
        <v>4795</v>
      </c>
      <c r="D4750" s="11" t="s">
        <v>22</v>
      </c>
      <c r="E4750" s="12">
        <v>117810</v>
      </c>
    </row>
    <row r="4751" spans="1:5" ht="60" hidden="1" x14ac:dyDescent="0.25">
      <c r="A4751" s="9" t="s">
        <v>3312</v>
      </c>
      <c r="B4751" s="9">
        <v>9291</v>
      </c>
      <c r="C4751" s="10" t="s">
        <v>4796</v>
      </c>
      <c r="D4751" s="11" t="s">
        <v>1</v>
      </c>
      <c r="E4751" s="12">
        <v>148325</v>
      </c>
    </row>
    <row r="4752" spans="1:5" ht="15.75" hidden="1" x14ac:dyDescent="0.25">
      <c r="A4752" s="9" t="s">
        <v>3312</v>
      </c>
      <c r="B4752" s="9">
        <v>9302</v>
      </c>
      <c r="C4752" s="10" t="s">
        <v>4797</v>
      </c>
      <c r="D4752" s="11" t="s">
        <v>0</v>
      </c>
      <c r="E4752" s="12">
        <v>471240</v>
      </c>
    </row>
    <row r="4753" spans="1:5" ht="45" hidden="1" x14ac:dyDescent="0.25">
      <c r="A4753" s="9" t="s">
        <v>3312</v>
      </c>
      <c r="B4753" s="9">
        <v>9303</v>
      </c>
      <c r="C4753" s="10" t="s">
        <v>4798</v>
      </c>
      <c r="D4753" s="11" t="s">
        <v>22</v>
      </c>
      <c r="E4753" s="12">
        <v>154700</v>
      </c>
    </row>
    <row r="4754" spans="1:5" ht="30" hidden="1" x14ac:dyDescent="0.25">
      <c r="A4754" s="9" t="s">
        <v>3312</v>
      </c>
      <c r="B4754" s="9">
        <v>9305</v>
      </c>
      <c r="C4754" s="10" t="s">
        <v>4799</v>
      </c>
      <c r="D4754" s="11" t="s">
        <v>22</v>
      </c>
      <c r="E4754" s="12">
        <v>54340</v>
      </c>
    </row>
    <row r="4755" spans="1:5" ht="15.75" hidden="1" x14ac:dyDescent="0.25">
      <c r="A4755" s="9" t="s">
        <v>3312</v>
      </c>
      <c r="B4755" s="9">
        <v>9306</v>
      </c>
      <c r="C4755" s="10" t="s">
        <v>4800</v>
      </c>
      <c r="D4755" s="11" t="s">
        <v>4184</v>
      </c>
      <c r="E4755" s="12">
        <v>192590</v>
      </c>
    </row>
    <row r="4756" spans="1:5" ht="15.75" hidden="1" x14ac:dyDescent="0.25">
      <c r="A4756" s="9" t="s">
        <v>3312</v>
      </c>
      <c r="B4756" s="9">
        <v>9307</v>
      </c>
      <c r="C4756" s="10" t="s">
        <v>4801</v>
      </c>
      <c r="D4756" s="11" t="s">
        <v>368</v>
      </c>
      <c r="E4756" s="12">
        <v>7110</v>
      </c>
    </row>
    <row r="4757" spans="1:5" ht="15.75" hidden="1" x14ac:dyDescent="0.25">
      <c r="A4757" s="9" t="s">
        <v>3312</v>
      </c>
      <c r="B4757" s="9">
        <v>9309</v>
      </c>
      <c r="C4757" s="10" t="s">
        <v>4802</v>
      </c>
      <c r="D4757" s="11" t="s">
        <v>22</v>
      </c>
      <c r="E4757" s="12">
        <v>195099</v>
      </c>
    </row>
    <row r="4758" spans="1:5" ht="15.75" hidden="1" x14ac:dyDescent="0.25">
      <c r="A4758" s="9" t="s">
        <v>3312</v>
      </c>
      <c r="B4758" s="9">
        <v>9310</v>
      </c>
      <c r="C4758" s="10" t="s">
        <v>4803</v>
      </c>
      <c r="D4758" s="11" t="s">
        <v>3371</v>
      </c>
      <c r="E4758" s="12">
        <v>10608</v>
      </c>
    </row>
    <row r="4759" spans="1:5" ht="15.75" hidden="1" x14ac:dyDescent="0.25">
      <c r="A4759" s="9" t="s">
        <v>3312</v>
      </c>
      <c r="B4759" s="9">
        <v>9311</v>
      </c>
      <c r="C4759" s="10" t="s">
        <v>4804</v>
      </c>
      <c r="D4759" s="11" t="s">
        <v>4355</v>
      </c>
      <c r="E4759" s="12">
        <v>25658</v>
      </c>
    </row>
    <row r="4760" spans="1:5" ht="30" hidden="1" x14ac:dyDescent="0.25">
      <c r="A4760" s="9" t="s">
        <v>3312</v>
      </c>
      <c r="B4760" s="9">
        <v>9314</v>
      </c>
      <c r="C4760" s="10" t="s">
        <v>4805</v>
      </c>
      <c r="D4760" s="11" t="s">
        <v>390</v>
      </c>
      <c r="E4760" s="12">
        <v>83025</v>
      </c>
    </row>
    <row r="4761" spans="1:5" ht="30" hidden="1" x14ac:dyDescent="0.25">
      <c r="A4761" s="9" t="s">
        <v>3312</v>
      </c>
      <c r="B4761" s="9">
        <v>9317</v>
      </c>
      <c r="C4761" s="10" t="s">
        <v>4806</v>
      </c>
      <c r="D4761" s="11" t="s">
        <v>390</v>
      </c>
      <c r="E4761" s="12">
        <v>93989</v>
      </c>
    </row>
    <row r="4762" spans="1:5" ht="30" hidden="1" x14ac:dyDescent="0.25">
      <c r="A4762" s="9" t="s">
        <v>3312</v>
      </c>
      <c r="B4762" s="9">
        <v>9318</v>
      </c>
      <c r="C4762" s="10" t="s">
        <v>4807</v>
      </c>
      <c r="D4762" s="11" t="s">
        <v>3</v>
      </c>
      <c r="E4762" s="12">
        <v>11749</v>
      </c>
    </row>
    <row r="4763" spans="1:5" ht="30" hidden="1" x14ac:dyDescent="0.25">
      <c r="A4763" s="9" t="s">
        <v>3312</v>
      </c>
      <c r="B4763" s="9">
        <v>9319</v>
      </c>
      <c r="C4763" s="10" t="s">
        <v>4808</v>
      </c>
      <c r="D4763" s="11" t="s">
        <v>390</v>
      </c>
      <c r="E4763" s="12">
        <v>126886</v>
      </c>
    </row>
    <row r="4764" spans="1:5" ht="30" hidden="1" x14ac:dyDescent="0.25">
      <c r="A4764" s="9" t="s">
        <v>3312</v>
      </c>
      <c r="B4764" s="9">
        <v>9320</v>
      </c>
      <c r="C4764" s="10" t="s">
        <v>4809</v>
      </c>
      <c r="D4764" s="11" t="s">
        <v>390</v>
      </c>
      <c r="E4764" s="12">
        <v>88390</v>
      </c>
    </row>
    <row r="4765" spans="1:5" ht="30" hidden="1" x14ac:dyDescent="0.25">
      <c r="A4765" s="9" t="s">
        <v>3312</v>
      </c>
      <c r="B4765" s="9">
        <v>9321</v>
      </c>
      <c r="C4765" s="10" t="s">
        <v>4810</v>
      </c>
      <c r="D4765" s="11" t="s">
        <v>390</v>
      </c>
      <c r="E4765" s="12">
        <v>91932</v>
      </c>
    </row>
    <row r="4766" spans="1:5" ht="30" hidden="1" x14ac:dyDescent="0.25">
      <c r="A4766" s="9" t="s">
        <v>3312</v>
      </c>
      <c r="B4766" s="9">
        <v>9323</v>
      </c>
      <c r="C4766" s="10" t="s">
        <v>4811</v>
      </c>
      <c r="D4766" s="11" t="s">
        <v>390</v>
      </c>
      <c r="E4766" s="12">
        <v>126053</v>
      </c>
    </row>
    <row r="4767" spans="1:5" ht="30" hidden="1" x14ac:dyDescent="0.25">
      <c r="A4767" s="9" t="s">
        <v>3312</v>
      </c>
      <c r="B4767" s="9">
        <v>9324</v>
      </c>
      <c r="C4767" s="10" t="s">
        <v>4812</v>
      </c>
      <c r="D4767" s="11" t="s">
        <v>390</v>
      </c>
      <c r="E4767" s="12">
        <v>73955</v>
      </c>
    </row>
    <row r="4768" spans="1:5" ht="15.75" hidden="1" x14ac:dyDescent="0.25">
      <c r="A4768" s="9" t="s">
        <v>3312</v>
      </c>
      <c r="B4768" s="9">
        <v>9325</v>
      </c>
      <c r="C4768" s="10" t="s">
        <v>4813</v>
      </c>
      <c r="D4768" s="11" t="s">
        <v>1229</v>
      </c>
      <c r="E4768" s="12">
        <v>185000</v>
      </c>
    </row>
    <row r="4769" spans="1:5" ht="30" hidden="1" x14ac:dyDescent="0.25">
      <c r="A4769" s="9" t="s">
        <v>3312</v>
      </c>
      <c r="B4769" s="9">
        <v>9333</v>
      </c>
      <c r="C4769" s="10" t="s">
        <v>4814</v>
      </c>
      <c r="D4769" s="11" t="s">
        <v>22</v>
      </c>
      <c r="E4769" s="12">
        <v>297500</v>
      </c>
    </row>
    <row r="4770" spans="1:5" ht="15.75" hidden="1" x14ac:dyDescent="0.25">
      <c r="A4770" s="9" t="s">
        <v>3312</v>
      </c>
      <c r="B4770" s="9">
        <v>9334</v>
      </c>
      <c r="C4770" s="10" t="s">
        <v>4815</v>
      </c>
      <c r="D4770" s="11" t="s">
        <v>22</v>
      </c>
      <c r="E4770" s="12">
        <v>161840</v>
      </c>
    </row>
    <row r="4771" spans="1:5" ht="30" hidden="1" x14ac:dyDescent="0.25">
      <c r="A4771" s="9" t="s">
        <v>3312</v>
      </c>
      <c r="B4771" s="9">
        <v>9335</v>
      </c>
      <c r="C4771" s="10" t="s">
        <v>4816</v>
      </c>
      <c r="D4771" s="11" t="s">
        <v>22</v>
      </c>
      <c r="E4771" s="12">
        <v>41650</v>
      </c>
    </row>
    <row r="4772" spans="1:5" ht="30" hidden="1" x14ac:dyDescent="0.25">
      <c r="A4772" s="9" t="s">
        <v>3312</v>
      </c>
      <c r="B4772" s="9">
        <v>9342</v>
      </c>
      <c r="C4772" s="10" t="s">
        <v>4817</v>
      </c>
      <c r="D4772" s="11" t="s">
        <v>22</v>
      </c>
      <c r="E4772" s="12">
        <v>41650</v>
      </c>
    </row>
    <row r="4773" spans="1:5" ht="30" hidden="1" x14ac:dyDescent="0.25">
      <c r="A4773" s="9" t="s">
        <v>3312</v>
      </c>
      <c r="B4773" s="9">
        <v>9343</v>
      </c>
      <c r="C4773" s="10" t="s">
        <v>4818</v>
      </c>
      <c r="D4773" s="11" t="s">
        <v>22</v>
      </c>
      <c r="E4773" s="12">
        <v>29750</v>
      </c>
    </row>
    <row r="4774" spans="1:5" ht="30" hidden="1" x14ac:dyDescent="0.25">
      <c r="A4774" s="9" t="s">
        <v>3312</v>
      </c>
      <c r="B4774" s="9">
        <v>9344</v>
      </c>
      <c r="C4774" s="10" t="s">
        <v>4819</v>
      </c>
      <c r="D4774" s="11" t="s">
        <v>22</v>
      </c>
      <c r="E4774" s="12">
        <v>53550</v>
      </c>
    </row>
    <row r="4775" spans="1:5" ht="30" hidden="1" x14ac:dyDescent="0.25">
      <c r="A4775" s="9" t="s">
        <v>3312</v>
      </c>
      <c r="B4775" s="9">
        <v>9345</v>
      </c>
      <c r="C4775" s="10" t="s">
        <v>4820</v>
      </c>
      <c r="D4775" s="11" t="s">
        <v>22</v>
      </c>
      <c r="E4775" s="12">
        <v>295924</v>
      </c>
    </row>
    <row r="4776" spans="1:5" ht="15.75" hidden="1" x14ac:dyDescent="0.25">
      <c r="A4776" s="9" t="s">
        <v>3312</v>
      </c>
      <c r="B4776" s="9">
        <v>9346</v>
      </c>
      <c r="C4776" s="10" t="s">
        <v>4821</v>
      </c>
      <c r="D4776" s="11" t="s">
        <v>22</v>
      </c>
      <c r="E4776" s="12">
        <v>118405</v>
      </c>
    </row>
    <row r="4777" spans="1:5" ht="30" hidden="1" x14ac:dyDescent="0.25">
      <c r="A4777" s="9" t="s">
        <v>3312</v>
      </c>
      <c r="B4777" s="9">
        <v>9347</v>
      </c>
      <c r="C4777" s="10" t="s">
        <v>4822</v>
      </c>
      <c r="D4777" s="11" t="s">
        <v>22</v>
      </c>
      <c r="E4777" s="12">
        <v>69020</v>
      </c>
    </row>
    <row r="4778" spans="1:5" ht="15.75" hidden="1" x14ac:dyDescent="0.25">
      <c r="A4778" s="9" t="s">
        <v>3312</v>
      </c>
      <c r="B4778" s="9">
        <v>9348</v>
      </c>
      <c r="C4778" s="10" t="s">
        <v>4823</v>
      </c>
      <c r="D4778" s="11" t="s">
        <v>22</v>
      </c>
      <c r="E4778" s="12">
        <v>238000</v>
      </c>
    </row>
    <row r="4779" spans="1:5" ht="30" hidden="1" x14ac:dyDescent="0.25">
      <c r="A4779" s="9" t="s">
        <v>3312</v>
      </c>
      <c r="B4779" s="9">
        <v>9350</v>
      </c>
      <c r="C4779" s="10" t="s">
        <v>4824</v>
      </c>
      <c r="D4779" s="11" t="s">
        <v>22</v>
      </c>
      <c r="E4779" s="12">
        <v>238000</v>
      </c>
    </row>
    <row r="4780" spans="1:5" ht="30" hidden="1" x14ac:dyDescent="0.25">
      <c r="A4780" s="9" t="s">
        <v>3312</v>
      </c>
      <c r="B4780" s="9">
        <v>9351</v>
      </c>
      <c r="C4780" s="10" t="s">
        <v>4825</v>
      </c>
      <c r="D4780" s="11" t="s">
        <v>22</v>
      </c>
      <c r="E4780" s="12">
        <v>396746</v>
      </c>
    </row>
    <row r="4781" spans="1:5" ht="30" hidden="1" x14ac:dyDescent="0.25">
      <c r="A4781" s="9" t="s">
        <v>3312</v>
      </c>
      <c r="B4781" s="9">
        <v>9352</v>
      </c>
      <c r="C4781" s="10" t="s">
        <v>4826</v>
      </c>
      <c r="D4781" s="11" t="s">
        <v>22</v>
      </c>
      <c r="E4781" s="12">
        <v>58310</v>
      </c>
    </row>
    <row r="4782" spans="1:5" ht="30" hidden="1" x14ac:dyDescent="0.25">
      <c r="A4782" s="9" t="s">
        <v>3312</v>
      </c>
      <c r="B4782" s="9">
        <v>9353</v>
      </c>
      <c r="C4782" s="10" t="s">
        <v>4827</v>
      </c>
      <c r="D4782" s="11" t="s">
        <v>22</v>
      </c>
      <c r="E4782" s="12">
        <v>232050</v>
      </c>
    </row>
    <row r="4783" spans="1:5" ht="45" hidden="1" x14ac:dyDescent="0.25">
      <c r="A4783" s="9" t="s">
        <v>3312</v>
      </c>
      <c r="B4783" s="9">
        <v>9354</v>
      </c>
      <c r="C4783" s="10" t="s">
        <v>4828</v>
      </c>
      <c r="D4783" s="11" t="s">
        <v>22</v>
      </c>
      <c r="E4783" s="12">
        <v>109599</v>
      </c>
    </row>
    <row r="4784" spans="1:5" ht="30" hidden="1" x14ac:dyDescent="0.25">
      <c r="A4784" s="9" t="s">
        <v>3312</v>
      </c>
      <c r="B4784" s="9">
        <v>9355</v>
      </c>
      <c r="C4784" s="10" t="s">
        <v>4829</v>
      </c>
      <c r="D4784" s="11" t="s">
        <v>22</v>
      </c>
      <c r="E4784" s="12">
        <v>142800</v>
      </c>
    </row>
    <row r="4785" spans="1:5" ht="30" hidden="1" x14ac:dyDescent="0.25">
      <c r="A4785" s="9" t="s">
        <v>3312</v>
      </c>
      <c r="B4785" s="9">
        <v>9356</v>
      </c>
      <c r="C4785" s="10" t="s">
        <v>4830</v>
      </c>
      <c r="D4785" s="11" t="s">
        <v>22</v>
      </c>
      <c r="E4785" s="12">
        <v>1608880</v>
      </c>
    </row>
    <row r="4786" spans="1:5" ht="30" hidden="1" x14ac:dyDescent="0.25">
      <c r="A4786" s="9" t="s">
        <v>3312</v>
      </c>
      <c r="B4786" s="9">
        <v>9357</v>
      </c>
      <c r="C4786" s="10" t="s">
        <v>4831</v>
      </c>
      <c r="D4786" s="11" t="s">
        <v>22</v>
      </c>
      <c r="E4786" s="12">
        <v>1707650</v>
      </c>
    </row>
    <row r="4787" spans="1:5" ht="30" hidden="1" x14ac:dyDescent="0.25">
      <c r="A4787" s="9" t="s">
        <v>3312</v>
      </c>
      <c r="B4787" s="9">
        <v>9358</v>
      </c>
      <c r="C4787" s="10" t="s">
        <v>4832</v>
      </c>
      <c r="D4787" s="11" t="s">
        <v>22</v>
      </c>
      <c r="E4787" s="12">
        <v>2820657</v>
      </c>
    </row>
    <row r="4788" spans="1:5" ht="30" hidden="1" x14ac:dyDescent="0.25">
      <c r="A4788" s="9" t="s">
        <v>3312</v>
      </c>
      <c r="B4788" s="9">
        <v>9359</v>
      </c>
      <c r="C4788" s="10" t="s">
        <v>4833</v>
      </c>
      <c r="D4788" s="11" t="s">
        <v>22</v>
      </c>
      <c r="E4788" s="12">
        <v>205800</v>
      </c>
    </row>
    <row r="4789" spans="1:5" ht="30" hidden="1" x14ac:dyDescent="0.25">
      <c r="A4789" s="9" t="s">
        <v>3312</v>
      </c>
      <c r="B4789" s="9">
        <v>9360</v>
      </c>
      <c r="C4789" s="10" t="s">
        <v>4834</v>
      </c>
      <c r="D4789" s="11" t="s">
        <v>22</v>
      </c>
      <c r="E4789" s="12">
        <v>91824</v>
      </c>
    </row>
    <row r="4790" spans="1:5" ht="15.75" hidden="1" x14ac:dyDescent="0.25">
      <c r="A4790" s="9" t="s">
        <v>3312</v>
      </c>
      <c r="B4790" s="9">
        <v>9361</v>
      </c>
      <c r="C4790" s="10" t="s">
        <v>4835</v>
      </c>
      <c r="D4790" s="11" t="s">
        <v>22</v>
      </c>
      <c r="E4790" s="12">
        <v>380205</v>
      </c>
    </row>
    <row r="4791" spans="1:5" ht="30" hidden="1" x14ac:dyDescent="0.25">
      <c r="A4791" s="9" t="s">
        <v>3312</v>
      </c>
      <c r="B4791" s="9">
        <v>9363</v>
      </c>
      <c r="C4791" s="10" t="s">
        <v>4836</v>
      </c>
      <c r="D4791" s="11" t="s">
        <v>22</v>
      </c>
      <c r="E4791" s="12">
        <v>316000</v>
      </c>
    </row>
    <row r="4792" spans="1:5" ht="30" hidden="1" x14ac:dyDescent="0.25">
      <c r="A4792" s="9" t="s">
        <v>3312</v>
      </c>
      <c r="B4792" s="9">
        <v>9364</v>
      </c>
      <c r="C4792" s="10" t="s">
        <v>4837</v>
      </c>
      <c r="D4792" s="11" t="s">
        <v>22</v>
      </c>
      <c r="E4792" s="12">
        <v>511700</v>
      </c>
    </row>
    <row r="4793" spans="1:5" ht="45" hidden="1" x14ac:dyDescent="0.25">
      <c r="A4793" s="9" t="s">
        <v>3312</v>
      </c>
      <c r="B4793" s="9">
        <v>9366</v>
      </c>
      <c r="C4793" s="10" t="s">
        <v>4838</v>
      </c>
      <c r="D4793" s="11" t="s">
        <v>22</v>
      </c>
      <c r="E4793" s="12">
        <v>41650</v>
      </c>
    </row>
    <row r="4794" spans="1:5" ht="30" hidden="1" x14ac:dyDescent="0.25">
      <c r="A4794" s="9" t="s">
        <v>3312</v>
      </c>
      <c r="B4794" s="9">
        <v>9367</v>
      </c>
      <c r="C4794" s="10" t="s">
        <v>4839</v>
      </c>
      <c r="D4794" s="11" t="s">
        <v>22</v>
      </c>
      <c r="E4794" s="12">
        <v>95200</v>
      </c>
    </row>
    <row r="4795" spans="1:5" ht="30" hidden="1" x14ac:dyDescent="0.25">
      <c r="A4795" s="9" t="s">
        <v>3312</v>
      </c>
      <c r="B4795" s="9">
        <v>9368</v>
      </c>
      <c r="C4795" s="10" t="s">
        <v>4840</v>
      </c>
      <c r="D4795" s="11" t="s">
        <v>22</v>
      </c>
      <c r="E4795" s="12">
        <v>44030</v>
      </c>
    </row>
    <row r="4796" spans="1:5" ht="30" hidden="1" x14ac:dyDescent="0.25">
      <c r="A4796" s="9" t="s">
        <v>3312</v>
      </c>
      <c r="B4796" s="9">
        <v>9369</v>
      </c>
      <c r="C4796" s="10" t="s">
        <v>4841</v>
      </c>
      <c r="D4796" s="11" t="s">
        <v>22</v>
      </c>
      <c r="E4796" s="12">
        <v>1043392</v>
      </c>
    </row>
    <row r="4797" spans="1:5" ht="30" hidden="1" x14ac:dyDescent="0.25">
      <c r="A4797" s="9" t="s">
        <v>3312</v>
      </c>
      <c r="B4797" s="9">
        <v>9370</v>
      </c>
      <c r="C4797" s="10" t="s">
        <v>4842</v>
      </c>
      <c r="D4797" s="11" t="s">
        <v>22</v>
      </c>
      <c r="E4797" s="12">
        <v>689000</v>
      </c>
    </row>
    <row r="4798" spans="1:5" ht="30" hidden="1" x14ac:dyDescent="0.25">
      <c r="A4798" s="9" t="s">
        <v>3312</v>
      </c>
      <c r="B4798" s="9">
        <v>9371</v>
      </c>
      <c r="C4798" s="10" t="s">
        <v>4843</v>
      </c>
      <c r="D4798" s="11" t="s">
        <v>22</v>
      </c>
      <c r="E4798" s="12">
        <v>575692</v>
      </c>
    </row>
    <row r="4799" spans="1:5" ht="30" hidden="1" x14ac:dyDescent="0.25">
      <c r="A4799" s="9" t="s">
        <v>3312</v>
      </c>
      <c r="B4799" s="9">
        <v>9373</v>
      </c>
      <c r="C4799" s="10" t="s">
        <v>4844</v>
      </c>
      <c r="D4799" s="11" t="s">
        <v>22</v>
      </c>
      <c r="E4799" s="12">
        <v>137900</v>
      </c>
    </row>
    <row r="4800" spans="1:5" ht="30" hidden="1" x14ac:dyDescent="0.25">
      <c r="A4800" s="9" t="s">
        <v>3312</v>
      </c>
      <c r="B4800" s="9">
        <v>9374</v>
      </c>
      <c r="C4800" s="10" t="s">
        <v>4845</v>
      </c>
      <c r="D4800" s="11" t="s">
        <v>22</v>
      </c>
      <c r="E4800" s="12">
        <v>65093</v>
      </c>
    </row>
    <row r="4801" spans="1:5" ht="30" hidden="1" x14ac:dyDescent="0.25">
      <c r="A4801" s="9" t="s">
        <v>3312</v>
      </c>
      <c r="B4801" s="9">
        <v>9375</v>
      </c>
      <c r="C4801" s="10" t="s">
        <v>4846</v>
      </c>
      <c r="D4801" s="11" t="s">
        <v>22</v>
      </c>
      <c r="E4801" s="12">
        <v>3022600</v>
      </c>
    </row>
    <row r="4802" spans="1:5" ht="15.75" hidden="1" x14ac:dyDescent="0.25">
      <c r="A4802" s="9" t="s">
        <v>3312</v>
      </c>
      <c r="B4802" s="9">
        <v>9379</v>
      </c>
      <c r="C4802" s="10" t="s">
        <v>4847</v>
      </c>
      <c r="D4802" s="11" t="s">
        <v>22</v>
      </c>
      <c r="E4802" s="12">
        <v>99000</v>
      </c>
    </row>
    <row r="4803" spans="1:5" ht="15.75" hidden="1" x14ac:dyDescent="0.25">
      <c r="A4803" s="9" t="s">
        <v>3312</v>
      </c>
      <c r="B4803" s="9">
        <v>9381</v>
      </c>
      <c r="C4803" s="10" t="s">
        <v>4848</v>
      </c>
      <c r="D4803" s="11" t="s">
        <v>22</v>
      </c>
      <c r="E4803" s="12">
        <v>68425</v>
      </c>
    </row>
    <row r="4804" spans="1:5" ht="15.75" hidden="1" x14ac:dyDescent="0.25">
      <c r="A4804" s="9" t="s">
        <v>3312</v>
      </c>
      <c r="B4804" s="9">
        <v>9383</v>
      </c>
      <c r="C4804" s="10" t="s">
        <v>4849</v>
      </c>
      <c r="D4804" s="11" t="s">
        <v>22</v>
      </c>
      <c r="E4804" s="12">
        <v>190400</v>
      </c>
    </row>
    <row r="4805" spans="1:5" ht="15.75" hidden="1" x14ac:dyDescent="0.25">
      <c r="A4805" s="9" t="s">
        <v>3312</v>
      </c>
      <c r="B4805" s="9">
        <v>9384</v>
      </c>
      <c r="C4805" s="10" t="s">
        <v>4850</v>
      </c>
      <c r="D4805" s="11" t="s">
        <v>22</v>
      </c>
      <c r="E4805" s="12">
        <v>103000</v>
      </c>
    </row>
    <row r="4806" spans="1:5" ht="45" hidden="1" x14ac:dyDescent="0.25">
      <c r="A4806" s="9" t="s">
        <v>3312</v>
      </c>
      <c r="B4806" s="9">
        <v>9385</v>
      </c>
      <c r="C4806" s="10" t="s">
        <v>4851</v>
      </c>
      <c r="D4806" s="11" t="s">
        <v>22</v>
      </c>
      <c r="E4806" s="12">
        <v>34034</v>
      </c>
    </row>
    <row r="4807" spans="1:5" ht="15.75" hidden="1" x14ac:dyDescent="0.25">
      <c r="A4807" s="9" t="s">
        <v>3312</v>
      </c>
      <c r="B4807" s="9">
        <v>9386</v>
      </c>
      <c r="C4807" s="10" t="s">
        <v>4852</v>
      </c>
      <c r="D4807" s="11" t="s">
        <v>22</v>
      </c>
      <c r="E4807" s="12">
        <v>29512</v>
      </c>
    </row>
    <row r="4808" spans="1:5" ht="30" hidden="1" x14ac:dyDescent="0.25">
      <c r="A4808" s="9" t="s">
        <v>3312</v>
      </c>
      <c r="B4808" s="9">
        <v>9387</v>
      </c>
      <c r="C4808" s="10" t="s">
        <v>4853</v>
      </c>
      <c r="D4808" s="11" t="s">
        <v>22</v>
      </c>
      <c r="E4808" s="12">
        <v>541450</v>
      </c>
    </row>
    <row r="4809" spans="1:5" ht="30" hidden="1" x14ac:dyDescent="0.25">
      <c r="A4809" s="9" t="s">
        <v>3312</v>
      </c>
      <c r="B4809" s="9">
        <v>9388</v>
      </c>
      <c r="C4809" s="10" t="s">
        <v>4854</v>
      </c>
      <c r="D4809" s="11" t="s">
        <v>22</v>
      </c>
      <c r="E4809" s="12">
        <v>34000</v>
      </c>
    </row>
    <row r="4810" spans="1:5" ht="30" hidden="1" x14ac:dyDescent="0.25">
      <c r="A4810" s="9" t="s">
        <v>3312</v>
      </c>
      <c r="B4810" s="9">
        <v>9389</v>
      </c>
      <c r="C4810" s="10" t="s">
        <v>4855</v>
      </c>
      <c r="D4810" s="11" t="s">
        <v>22</v>
      </c>
      <c r="E4810" s="12">
        <v>227052</v>
      </c>
    </row>
    <row r="4811" spans="1:5" ht="30" hidden="1" x14ac:dyDescent="0.25">
      <c r="A4811" s="9" t="s">
        <v>3312</v>
      </c>
      <c r="B4811" s="9">
        <v>9396</v>
      </c>
      <c r="C4811" s="10" t="s">
        <v>4856</v>
      </c>
      <c r="D4811" s="11" t="s">
        <v>22</v>
      </c>
      <c r="E4811" s="12">
        <v>33082</v>
      </c>
    </row>
    <row r="4812" spans="1:5" ht="30" hidden="1" x14ac:dyDescent="0.25">
      <c r="A4812" s="9" t="s">
        <v>3312</v>
      </c>
      <c r="B4812" s="9">
        <v>9397</v>
      </c>
      <c r="C4812" s="10" t="s">
        <v>4857</v>
      </c>
      <c r="D4812" s="11" t="s">
        <v>22</v>
      </c>
      <c r="E4812" s="12">
        <v>38318</v>
      </c>
    </row>
    <row r="4813" spans="1:5" ht="45" hidden="1" x14ac:dyDescent="0.25">
      <c r="A4813" s="9" t="s">
        <v>3312</v>
      </c>
      <c r="B4813" s="9">
        <v>9398</v>
      </c>
      <c r="C4813" s="10" t="s">
        <v>4858</v>
      </c>
      <c r="D4813" s="11" t="s">
        <v>22</v>
      </c>
      <c r="E4813" s="12">
        <v>58072</v>
      </c>
    </row>
    <row r="4814" spans="1:5" ht="30" hidden="1" x14ac:dyDescent="0.25">
      <c r="A4814" s="9" t="s">
        <v>3312</v>
      </c>
      <c r="B4814" s="9">
        <v>9401</v>
      </c>
      <c r="C4814" s="10" t="s">
        <v>4859</v>
      </c>
      <c r="D4814" s="11" t="s">
        <v>22</v>
      </c>
      <c r="E4814" s="12">
        <v>54383</v>
      </c>
    </row>
    <row r="4815" spans="1:5" ht="15.75" hidden="1" x14ac:dyDescent="0.25">
      <c r="A4815" s="9" t="s">
        <v>3312</v>
      </c>
      <c r="B4815" s="9">
        <v>9402</v>
      </c>
      <c r="C4815" s="10" t="s">
        <v>4860</v>
      </c>
      <c r="D4815" s="11" t="s">
        <v>22</v>
      </c>
      <c r="E4815" s="12">
        <v>41293</v>
      </c>
    </row>
    <row r="4816" spans="1:5" ht="30" hidden="1" x14ac:dyDescent="0.25">
      <c r="A4816" s="9" t="s">
        <v>3312</v>
      </c>
      <c r="B4816" s="9">
        <v>9404</v>
      </c>
      <c r="C4816" s="10" t="s">
        <v>4861</v>
      </c>
      <c r="D4816" s="11" t="s">
        <v>22</v>
      </c>
      <c r="E4816" s="12">
        <v>64260</v>
      </c>
    </row>
    <row r="4817" spans="1:5" ht="30" hidden="1" x14ac:dyDescent="0.25">
      <c r="A4817" s="9" t="s">
        <v>3312</v>
      </c>
      <c r="B4817" s="9">
        <v>9405</v>
      </c>
      <c r="C4817" s="10" t="s">
        <v>4862</v>
      </c>
      <c r="D4817" s="11" t="s">
        <v>22</v>
      </c>
      <c r="E4817" s="12">
        <v>169218</v>
      </c>
    </row>
    <row r="4818" spans="1:5" ht="30" hidden="1" x14ac:dyDescent="0.25">
      <c r="A4818" s="9" t="s">
        <v>3312</v>
      </c>
      <c r="B4818" s="9">
        <v>9407</v>
      </c>
      <c r="C4818" s="10" t="s">
        <v>4863</v>
      </c>
      <c r="D4818" s="11" t="s">
        <v>22</v>
      </c>
      <c r="E4818" s="12">
        <v>127000</v>
      </c>
    </row>
    <row r="4819" spans="1:5" ht="15.75" hidden="1" x14ac:dyDescent="0.25">
      <c r="A4819" s="9" t="s">
        <v>3312</v>
      </c>
      <c r="B4819" s="9">
        <v>9408</v>
      </c>
      <c r="C4819" s="10" t="s">
        <v>4864</v>
      </c>
      <c r="D4819" s="11" t="s">
        <v>22</v>
      </c>
      <c r="E4819" s="12">
        <v>159668</v>
      </c>
    </row>
    <row r="4820" spans="1:5" ht="15.75" hidden="1" x14ac:dyDescent="0.25">
      <c r="A4820" s="9" t="s">
        <v>3312</v>
      </c>
      <c r="B4820" s="9">
        <v>9409</v>
      </c>
      <c r="C4820" s="10" t="s">
        <v>4865</v>
      </c>
      <c r="D4820" s="11" t="s">
        <v>22</v>
      </c>
      <c r="E4820" s="12">
        <v>92730</v>
      </c>
    </row>
    <row r="4821" spans="1:5" ht="15.75" hidden="1" x14ac:dyDescent="0.25">
      <c r="A4821" s="9" t="s">
        <v>3312</v>
      </c>
      <c r="B4821" s="9">
        <v>9413</v>
      </c>
      <c r="C4821" s="10" t="s">
        <v>4866</v>
      </c>
      <c r="D4821" s="11" t="s">
        <v>368</v>
      </c>
      <c r="E4821" s="12">
        <v>3213</v>
      </c>
    </row>
    <row r="4822" spans="1:5" ht="15.75" hidden="1" x14ac:dyDescent="0.25">
      <c r="A4822" s="9" t="s">
        <v>3312</v>
      </c>
      <c r="B4822" s="9">
        <v>9414</v>
      </c>
      <c r="C4822" s="10" t="s">
        <v>4867</v>
      </c>
      <c r="D4822" s="11" t="s">
        <v>22</v>
      </c>
      <c r="E4822" s="12">
        <v>19475</v>
      </c>
    </row>
    <row r="4823" spans="1:5" ht="30" hidden="1" x14ac:dyDescent="0.25">
      <c r="A4823" s="9" t="s">
        <v>3312</v>
      </c>
      <c r="B4823" s="9">
        <v>9423</v>
      </c>
      <c r="C4823" s="10" t="s">
        <v>4868</v>
      </c>
      <c r="D4823" s="11" t="s">
        <v>1770</v>
      </c>
      <c r="E4823" s="12">
        <v>2490770</v>
      </c>
    </row>
    <row r="4824" spans="1:5" ht="30" hidden="1" x14ac:dyDescent="0.25">
      <c r="A4824" s="9" t="s">
        <v>3312</v>
      </c>
      <c r="B4824" s="9">
        <v>9424</v>
      </c>
      <c r="C4824" s="10" t="s">
        <v>4869</v>
      </c>
      <c r="D4824" s="11" t="s">
        <v>1770</v>
      </c>
      <c r="E4824" s="12">
        <v>1504246</v>
      </c>
    </row>
    <row r="4825" spans="1:5" ht="15.75" hidden="1" x14ac:dyDescent="0.25">
      <c r="A4825" s="9" t="s">
        <v>3312</v>
      </c>
      <c r="B4825" s="9">
        <v>9427</v>
      </c>
      <c r="C4825" s="10" t="s">
        <v>4870</v>
      </c>
      <c r="D4825" s="11" t="s">
        <v>22</v>
      </c>
      <c r="E4825" s="12">
        <v>7850</v>
      </c>
    </row>
    <row r="4826" spans="1:5" ht="15.75" hidden="1" x14ac:dyDescent="0.25">
      <c r="A4826" s="9" t="s">
        <v>3312</v>
      </c>
      <c r="B4826" s="9">
        <v>9428</v>
      </c>
      <c r="C4826" s="10" t="s">
        <v>4871</v>
      </c>
      <c r="D4826" s="11" t="s">
        <v>22</v>
      </c>
      <c r="E4826" s="12">
        <v>23900</v>
      </c>
    </row>
    <row r="4827" spans="1:5" ht="15.75" hidden="1" x14ac:dyDescent="0.25">
      <c r="A4827" s="9" t="s">
        <v>3312</v>
      </c>
      <c r="B4827" s="9">
        <v>9433</v>
      </c>
      <c r="C4827" s="10" t="s">
        <v>4872</v>
      </c>
      <c r="D4827" s="11" t="s">
        <v>22</v>
      </c>
      <c r="E4827" s="12">
        <v>161840</v>
      </c>
    </row>
    <row r="4828" spans="1:5" ht="30" hidden="1" x14ac:dyDescent="0.25">
      <c r="A4828" s="9" t="s">
        <v>3312</v>
      </c>
      <c r="B4828" s="9">
        <v>9434</v>
      </c>
      <c r="C4828" s="10" t="s">
        <v>4873</v>
      </c>
      <c r="D4828" s="11" t="s">
        <v>368</v>
      </c>
      <c r="E4828" s="12">
        <v>314</v>
      </c>
    </row>
    <row r="4829" spans="1:5" ht="15.75" hidden="1" x14ac:dyDescent="0.25">
      <c r="A4829" s="9" t="s">
        <v>3312</v>
      </c>
      <c r="B4829" s="9">
        <v>9437</v>
      </c>
      <c r="C4829" s="10" t="s">
        <v>4874</v>
      </c>
      <c r="D4829" s="11" t="s">
        <v>22</v>
      </c>
      <c r="E4829" s="12">
        <v>491758</v>
      </c>
    </row>
    <row r="4830" spans="1:5" ht="15.75" hidden="1" x14ac:dyDescent="0.25">
      <c r="A4830" s="9" t="s">
        <v>3312</v>
      </c>
      <c r="B4830" s="9">
        <v>9441</v>
      </c>
      <c r="C4830" s="10" t="s">
        <v>4875</v>
      </c>
      <c r="D4830" s="11" t="s">
        <v>22</v>
      </c>
      <c r="E4830" s="12">
        <v>1130500</v>
      </c>
    </row>
    <row r="4831" spans="1:5" ht="30" hidden="1" x14ac:dyDescent="0.25">
      <c r="A4831" s="9" t="s">
        <v>3312</v>
      </c>
      <c r="B4831" s="9">
        <v>9443</v>
      </c>
      <c r="C4831" s="10" t="s">
        <v>4876</v>
      </c>
      <c r="D4831" s="11" t="s">
        <v>22</v>
      </c>
      <c r="E4831" s="12">
        <v>1642200</v>
      </c>
    </row>
    <row r="4832" spans="1:5" ht="30" hidden="1" x14ac:dyDescent="0.25">
      <c r="A4832" s="9" t="s">
        <v>3312</v>
      </c>
      <c r="B4832" s="9">
        <v>9444</v>
      </c>
      <c r="C4832" s="10" t="s">
        <v>4877</v>
      </c>
      <c r="D4832" s="11" t="s">
        <v>22</v>
      </c>
      <c r="E4832" s="12">
        <v>145000</v>
      </c>
    </row>
    <row r="4833" spans="1:5" ht="30" hidden="1" x14ac:dyDescent="0.25">
      <c r="A4833" s="9" t="s">
        <v>3312</v>
      </c>
      <c r="B4833" s="9">
        <v>9445</v>
      </c>
      <c r="C4833" s="10" t="s">
        <v>4878</v>
      </c>
      <c r="D4833" s="11" t="s">
        <v>22</v>
      </c>
      <c r="E4833" s="12">
        <v>207001</v>
      </c>
    </row>
    <row r="4834" spans="1:5" ht="30" hidden="1" x14ac:dyDescent="0.25">
      <c r="A4834" s="9" t="s">
        <v>3312</v>
      </c>
      <c r="B4834" s="9">
        <v>9446</v>
      </c>
      <c r="C4834" s="10" t="s">
        <v>4879</v>
      </c>
      <c r="D4834" s="11" t="s">
        <v>22</v>
      </c>
      <c r="E4834" s="12">
        <v>133700</v>
      </c>
    </row>
    <row r="4835" spans="1:5" ht="15.75" hidden="1" x14ac:dyDescent="0.25">
      <c r="A4835" s="9" t="s">
        <v>3312</v>
      </c>
      <c r="B4835" s="9">
        <v>9447</v>
      </c>
      <c r="C4835" s="10" t="s">
        <v>4880</v>
      </c>
      <c r="D4835" s="11" t="s">
        <v>22</v>
      </c>
      <c r="E4835" s="12">
        <v>1042000</v>
      </c>
    </row>
    <row r="4836" spans="1:5" ht="30" hidden="1" x14ac:dyDescent="0.25">
      <c r="A4836" s="9" t="s">
        <v>3312</v>
      </c>
      <c r="B4836" s="9">
        <v>9448</v>
      </c>
      <c r="C4836" s="10" t="s">
        <v>4881</v>
      </c>
      <c r="D4836" s="11" t="s">
        <v>22</v>
      </c>
      <c r="E4836" s="12">
        <v>213010</v>
      </c>
    </row>
    <row r="4837" spans="1:5" ht="15.75" hidden="1" x14ac:dyDescent="0.25">
      <c r="A4837" s="9" t="s">
        <v>3312</v>
      </c>
      <c r="B4837" s="9">
        <v>9449</v>
      </c>
      <c r="C4837" s="10" t="s">
        <v>4882</v>
      </c>
      <c r="D4837" s="11" t="s">
        <v>22</v>
      </c>
      <c r="E4837" s="12">
        <v>53000</v>
      </c>
    </row>
    <row r="4838" spans="1:5" ht="15.75" hidden="1" x14ac:dyDescent="0.25">
      <c r="A4838" s="9" t="s">
        <v>3312</v>
      </c>
      <c r="B4838" s="9">
        <v>9450</v>
      </c>
      <c r="C4838" s="10" t="s">
        <v>4883</v>
      </c>
      <c r="D4838" s="11" t="s">
        <v>22</v>
      </c>
      <c r="E4838" s="12">
        <v>148155</v>
      </c>
    </row>
    <row r="4839" spans="1:5" ht="30" hidden="1" x14ac:dyDescent="0.25">
      <c r="A4839" s="9" t="s">
        <v>3312</v>
      </c>
      <c r="B4839" s="9">
        <v>9451</v>
      </c>
      <c r="C4839" s="10" t="s">
        <v>4884</v>
      </c>
      <c r="D4839" s="11" t="s">
        <v>22</v>
      </c>
      <c r="E4839" s="12">
        <v>46000</v>
      </c>
    </row>
    <row r="4840" spans="1:5" ht="15.75" hidden="1" x14ac:dyDescent="0.25">
      <c r="A4840" s="9" t="s">
        <v>3312</v>
      </c>
      <c r="B4840" s="9">
        <v>9452</v>
      </c>
      <c r="C4840" s="10" t="s">
        <v>4885</v>
      </c>
      <c r="D4840" s="11" t="s">
        <v>22</v>
      </c>
      <c r="E4840" s="12">
        <v>46000</v>
      </c>
    </row>
    <row r="4841" spans="1:5" ht="15.75" hidden="1" x14ac:dyDescent="0.25">
      <c r="A4841" s="9" t="s">
        <v>3312</v>
      </c>
      <c r="B4841" s="9">
        <v>9453</v>
      </c>
      <c r="C4841" s="10" t="s">
        <v>4886</v>
      </c>
      <c r="D4841" s="11" t="s">
        <v>22</v>
      </c>
      <c r="E4841" s="12">
        <v>235620</v>
      </c>
    </row>
    <row r="4842" spans="1:5" ht="30" hidden="1" x14ac:dyDescent="0.25">
      <c r="A4842" s="9" t="s">
        <v>3312</v>
      </c>
      <c r="B4842" s="9">
        <v>9454</v>
      </c>
      <c r="C4842" s="10" t="s">
        <v>4887</v>
      </c>
      <c r="D4842" s="11" t="s">
        <v>22</v>
      </c>
      <c r="E4842" s="12">
        <v>50000</v>
      </c>
    </row>
    <row r="4843" spans="1:5" ht="30" hidden="1" x14ac:dyDescent="0.25">
      <c r="A4843" s="9" t="s">
        <v>3312</v>
      </c>
      <c r="B4843" s="9">
        <v>9455</v>
      </c>
      <c r="C4843" s="10" t="s">
        <v>4888</v>
      </c>
      <c r="D4843" s="11" t="s">
        <v>1770</v>
      </c>
      <c r="E4843" s="12">
        <v>908526</v>
      </c>
    </row>
    <row r="4844" spans="1:5" ht="30" hidden="1" x14ac:dyDescent="0.25">
      <c r="A4844" s="9" t="s">
        <v>3312</v>
      </c>
      <c r="B4844" s="9">
        <v>9456</v>
      </c>
      <c r="C4844" s="10" t="s">
        <v>4889</v>
      </c>
      <c r="D4844" s="11" t="s">
        <v>1770</v>
      </c>
      <c r="E4844" s="12">
        <v>4503000</v>
      </c>
    </row>
    <row r="4845" spans="1:5" ht="30" hidden="1" x14ac:dyDescent="0.25">
      <c r="A4845" s="9" t="s">
        <v>3312</v>
      </c>
      <c r="B4845" s="9">
        <v>9457</v>
      </c>
      <c r="C4845" s="10" t="s">
        <v>4890</v>
      </c>
      <c r="D4845" s="11" t="s">
        <v>1770</v>
      </c>
      <c r="E4845" s="12">
        <v>2550150</v>
      </c>
    </row>
    <row r="4846" spans="1:5" ht="30" hidden="1" x14ac:dyDescent="0.25">
      <c r="A4846" s="9" t="s">
        <v>3312</v>
      </c>
      <c r="B4846" s="9">
        <v>9459</v>
      </c>
      <c r="C4846" s="10" t="s">
        <v>4891</v>
      </c>
      <c r="D4846" s="11" t="s">
        <v>1770</v>
      </c>
      <c r="E4846" s="12">
        <v>2066000</v>
      </c>
    </row>
    <row r="4847" spans="1:5" ht="30" hidden="1" x14ac:dyDescent="0.25">
      <c r="A4847" s="9" t="s">
        <v>3312</v>
      </c>
      <c r="B4847" s="9">
        <v>9460</v>
      </c>
      <c r="C4847" s="10" t="s">
        <v>4892</v>
      </c>
      <c r="D4847" s="11" t="s">
        <v>1770</v>
      </c>
      <c r="E4847" s="12">
        <v>1381000</v>
      </c>
    </row>
    <row r="4848" spans="1:5" ht="30" hidden="1" x14ac:dyDescent="0.25">
      <c r="A4848" s="9" t="s">
        <v>3312</v>
      </c>
      <c r="B4848" s="9">
        <v>9461</v>
      </c>
      <c r="C4848" s="10" t="s">
        <v>4893</v>
      </c>
      <c r="D4848" s="11" t="s">
        <v>1770</v>
      </c>
      <c r="E4848" s="12">
        <v>1362789</v>
      </c>
    </row>
    <row r="4849" spans="1:5" ht="30" hidden="1" x14ac:dyDescent="0.25">
      <c r="A4849" s="9" t="s">
        <v>3312</v>
      </c>
      <c r="B4849" s="9">
        <v>9462</v>
      </c>
      <c r="C4849" s="10" t="s">
        <v>4894</v>
      </c>
      <c r="D4849" s="11" t="s">
        <v>1770</v>
      </c>
      <c r="E4849" s="12">
        <v>1589921</v>
      </c>
    </row>
    <row r="4850" spans="1:5" ht="30" hidden="1" x14ac:dyDescent="0.25">
      <c r="A4850" s="9" t="s">
        <v>3312</v>
      </c>
      <c r="B4850" s="9">
        <v>9463</v>
      </c>
      <c r="C4850" s="10" t="s">
        <v>4895</v>
      </c>
      <c r="D4850" s="11" t="s">
        <v>1770</v>
      </c>
      <c r="E4850" s="12">
        <v>1589921</v>
      </c>
    </row>
    <row r="4851" spans="1:5" ht="30" hidden="1" x14ac:dyDescent="0.25">
      <c r="A4851" s="9" t="s">
        <v>3312</v>
      </c>
      <c r="B4851" s="9">
        <v>9464</v>
      </c>
      <c r="C4851" s="10" t="s">
        <v>4896</v>
      </c>
      <c r="D4851" s="11" t="s">
        <v>1770</v>
      </c>
      <c r="E4851" s="12">
        <v>1817052</v>
      </c>
    </row>
    <row r="4852" spans="1:5" ht="30" hidden="1" x14ac:dyDescent="0.25">
      <c r="A4852" s="9" t="s">
        <v>3312</v>
      </c>
      <c r="B4852" s="9">
        <v>9465</v>
      </c>
      <c r="C4852" s="10" t="s">
        <v>4897</v>
      </c>
      <c r="D4852" s="11" t="s">
        <v>1770</v>
      </c>
      <c r="E4852" s="12">
        <v>19152308</v>
      </c>
    </row>
    <row r="4853" spans="1:5" ht="30" hidden="1" x14ac:dyDescent="0.25">
      <c r="A4853" s="9" t="s">
        <v>3312</v>
      </c>
      <c r="B4853" s="9">
        <v>9466</v>
      </c>
      <c r="C4853" s="10" t="s">
        <v>4898</v>
      </c>
      <c r="D4853" s="11" t="s">
        <v>1770</v>
      </c>
      <c r="E4853" s="12">
        <v>14603119</v>
      </c>
    </row>
    <row r="4854" spans="1:5" ht="30" hidden="1" x14ac:dyDescent="0.25">
      <c r="A4854" s="9" t="s">
        <v>3312</v>
      </c>
      <c r="B4854" s="9">
        <v>9467</v>
      </c>
      <c r="C4854" s="10" t="s">
        <v>4899</v>
      </c>
      <c r="D4854" s="11" t="s">
        <v>1770</v>
      </c>
      <c r="E4854" s="12">
        <v>11277846</v>
      </c>
    </row>
    <row r="4855" spans="1:5" ht="30" hidden="1" x14ac:dyDescent="0.25">
      <c r="A4855" s="9" t="s">
        <v>3312</v>
      </c>
      <c r="B4855" s="9">
        <v>9468</v>
      </c>
      <c r="C4855" s="10" t="s">
        <v>4900</v>
      </c>
      <c r="D4855" s="11" t="s">
        <v>1770</v>
      </c>
      <c r="E4855" s="12">
        <v>9606817</v>
      </c>
    </row>
    <row r="4856" spans="1:5" ht="30" hidden="1" x14ac:dyDescent="0.25">
      <c r="A4856" s="9" t="s">
        <v>3312</v>
      </c>
      <c r="B4856" s="9">
        <v>9469</v>
      </c>
      <c r="C4856" s="10" t="s">
        <v>4901</v>
      </c>
      <c r="D4856" s="11" t="s">
        <v>1770</v>
      </c>
      <c r="E4856" s="12">
        <v>8666649</v>
      </c>
    </row>
    <row r="4857" spans="1:5" ht="30" hidden="1" x14ac:dyDescent="0.25">
      <c r="A4857" s="9" t="s">
        <v>3312</v>
      </c>
      <c r="B4857" s="9">
        <v>9470</v>
      </c>
      <c r="C4857" s="10" t="s">
        <v>4902</v>
      </c>
      <c r="D4857" s="11" t="s">
        <v>1770</v>
      </c>
      <c r="E4857" s="12">
        <v>7731513</v>
      </c>
    </row>
    <row r="4858" spans="1:5" ht="30" hidden="1" x14ac:dyDescent="0.25">
      <c r="A4858" s="9" t="s">
        <v>3312</v>
      </c>
      <c r="B4858" s="9">
        <v>9471</v>
      </c>
      <c r="C4858" s="10" t="s">
        <v>4903</v>
      </c>
      <c r="D4858" s="11" t="s">
        <v>1770</v>
      </c>
      <c r="E4858" s="12">
        <v>5850740</v>
      </c>
    </row>
    <row r="4859" spans="1:5" ht="30" hidden="1" x14ac:dyDescent="0.25">
      <c r="A4859" s="9" t="s">
        <v>3312</v>
      </c>
      <c r="B4859" s="9">
        <v>9472</v>
      </c>
      <c r="C4859" s="10" t="s">
        <v>4904</v>
      </c>
      <c r="D4859" s="11" t="s">
        <v>1770</v>
      </c>
      <c r="E4859" s="12">
        <v>5521912</v>
      </c>
    </row>
    <row r="4860" spans="1:5" ht="30" hidden="1" x14ac:dyDescent="0.25">
      <c r="A4860" s="9" t="s">
        <v>3312</v>
      </c>
      <c r="B4860" s="9">
        <v>9473</v>
      </c>
      <c r="C4860" s="10" t="s">
        <v>4905</v>
      </c>
      <c r="D4860" s="11" t="s">
        <v>1770</v>
      </c>
      <c r="E4860" s="12">
        <v>3629636</v>
      </c>
    </row>
    <row r="4861" spans="1:5" ht="30" hidden="1" x14ac:dyDescent="0.25">
      <c r="A4861" s="9" t="s">
        <v>3312</v>
      </c>
      <c r="B4861" s="9">
        <v>9474</v>
      </c>
      <c r="C4861" s="10" t="s">
        <v>4906</v>
      </c>
      <c r="D4861" s="11" t="s">
        <v>1770</v>
      </c>
      <c r="E4861" s="12">
        <v>3193677</v>
      </c>
    </row>
    <row r="4862" spans="1:5" ht="30" hidden="1" x14ac:dyDescent="0.25">
      <c r="A4862" s="9" t="s">
        <v>3312</v>
      </c>
      <c r="B4862" s="9">
        <v>9475</v>
      </c>
      <c r="C4862" s="10" t="s">
        <v>4907</v>
      </c>
      <c r="D4862" s="11" t="s">
        <v>1770</v>
      </c>
      <c r="E4862" s="12">
        <v>3347109</v>
      </c>
    </row>
    <row r="4863" spans="1:5" ht="30" hidden="1" x14ac:dyDescent="0.25">
      <c r="A4863" s="9" t="s">
        <v>3312</v>
      </c>
      <c r="B4863" s="9">
        <v>9476</v>
      </c>
      <c r="C4863" s="10" t="s">
        <v>4908</v>
      </c>
      <c r="D4863" s="11" t="s">
        <v>1770</v>
      </c>
      <c r="E4863" s="12">
        <v>2708671</v>
      </c>
    </row>
    <row r="4864" spans="1:5" ht="30" hidden="1" x14ac:dyDescent="0.25">
      <c r="A4864" s="9" t="s">
        <v>3312</v>
      </c>
      <c r="B4864" s="9">
        <v>9477</v>
      </c>
      <c r="C4864" s="10" t="s">
        <v>4909</v>
      </c>
      <c r="D4864" s="11" t="s">
        <v>1770</v>
      </c>
      <c r="E4864" s="12">
        <v>3781593</v>
      </c>
    </row>
    <row r="4865" spans="1:5" ht="30" hidden="1" x14ac:dyDescent="0.25">
      <c r="A4865" s="9" t="s">
        <v>3312</v>
      </c>
      <c r="B4865" s="9">
        <v>9478</v>
      </c>
      <c r="C4865" s="10" t="s">
        <v>4910</v>
      </c>
      <c r="D4865" s="11" t="s">
        <v>1770</v>
      </c>
      <c r="E4865" s="12">
        <v>3106818</v>
      </c>
    </row>
    <row r="4866" spans="1:5" ht="30" hidden="1" x14ac:dyDescent="0.25">
      <c r="A4866" s="9" t="s">
        <v>3312</v>
      </c>
      <c r="B4866" s="9">
        <v>9479</v>
      </c>
      <c r="C4866" s="10" t="s">
        <v>4911</v>
      </c>
      <c r="D4866" s="11" t="s">
        <v>1770</v>
      </c>
      <c r="E4866" s="12">
        <v>3781593</v>
      </c>
    </row>
    <row r="4867" spans="1:5" ht="30" hidden="1" x14ac:dyDescent="0.25">
      <c r="A4867" s="9" t="s">
        <v>3312</v>
      </c>
      <c r="B4867" s="9">
        <v>9480</v>
      </c>
      <c r="C4867" s="10" t="s">
        <v>4912</v>
      </c>
      <c r="D4867" s="11" t="s">
        <v>1770</v>
      </c>
      <c r="E4867" s="12">
        <v>3106818</v>
      </c>
    </row>
    <row r="4868" spans="1:5" ht="30" hidden="1" x14ac:dyDescent="0.25">
      <c r="A4868" s="9" t="s">
        <v>3312</v>
      </c>
      <c r="B4868" s="9">
        <v>9481</v>
      </c>
      <c r="C4868" s="10" t="s">
        <v>4913</v>
      </c>
      <c r="D4868" s="11" t="s">
        <v>1770</v>
      </c>
      <c r="E4868" s="12">
        <v>3352940</v>
      </c>
    </row>
    <row r="4869" spans="1:5" ht="30" hidden="1" x14ac:dyDescent="0.25">
      <c r="A4869" s="9" t="s">
        <v>3312</v>
      </c>
      <c r="B4869" s="9">
        <v>9482</v>
      </c>
      <c r="C4869" s="10" t="s">
        <v>4914</v>
      </c>
      <c r="D4869" s="11" t="s">
        <v>1770</v>
      </c>
      <c r="E4869" s="12">
        <v>2519972</v>
      </c>
    </row>
    <row r="4870" spans="1:5" ht="30" hidden="1" x14ac:dyDescent="0.25">
      <c r="A4870" s="9" t="s">
        <v>3312</v>
      </c>
      <c r="B4870" s="9">
        <v>9483</v>
      </c>
      <c r="C4870" s="10" t="s">
        <v>4915</v>
      </c>
      <c r="D4870" s="11" t="s">
        <v>1770</v>
      </c>
      <c r="E4870" s="12">
        <v>2757940</v>
      </c>
    </row>
    <row r="4871" spans="1:5" ht="30" hidden="1" x14ac:dyDescent="0.25">
      <c r="A4871" s="9" t="s">
        <v>3312</v>
      </c>
      <c r="B4871" s="9">
        <v>9484</v>
      </c>
      <c r="C4871" s="10" t="s">
        <v>4916</v>
      </c>
      <c r="D4871" s="11" t="s">
        <v>1770</v>
      </c>
      <c r="E4871" s="12">
        <v>2651689</v>
      </c>
    </row>
    <row r="4872" spans="1:5" ht="30" hidden="1" x14ac:dyDescent="0.25">
      <c r="A4872" s="9" t="s">
        <v>3312</v>
      </c>
      <c r="B4872" s="9">
        <v>9485</v>
      </c>
      <c r="C4872" s="10" t="s">
        <v>4917</v>
      </c>
      <c r="D4872" s="11" t="s">
        <v>1770</v>
      </c>
      <c r="E4872" s="12">
        <v>3523751</v>
      </c>
    </row>
    <row r="4873" spans="1:5" ht="30" hidden="1" x14ac:dyDescent="0.25">
      <c r="A4873" s="9" t="s">
        <v>3312</v>
      </c>
      <c r="B4873" s="9">
        <v>9486</v>
      </c>
      <c r="C4873" s="10" t="s">
        <v>4918</v>
      </c>
      <c r="D4873" s="11" t="s">
        <v>1770</v>
      </c>
      <c r="E4873" s="12">
        <v>2684958</v>
      </c>
    </row>
    <row r="4874" spans="1:5" ht="30" hidden="1" x14ac:dyDescent="0.25">
      <c r="A4874" s="9" t="s">
        <v>3312</v>
      </c>
      <c r="B4874" s="9">
        <v>9487</v>
      </c>
      <c r="C4874" s="10" t="s">
        <v>4919</v>
      </c>
      <c r="D4874" s="11" t="s">
        <v>1770</v>
      </c>
      <c r="E4874" s="12">
        <v>2218665</v>
      </c>
    </row>
    <row r="4875" spans="1:5" ht="30" hidden="1" x14ac:dyDescent="0.25">
      <c r="A4875" s="9" t="s">
        <v>3312</v>
      </c>
      <c r="B4875" s="9">
        <v>9488</v>
      </c>
      <c r="C4875" s="10" t="s">
        <v>4920</v>
      </c>
      <c r="D4875" s="11" t="s">
        <v>1770</v>
      </c>
      <c r="E4875" s="12">
        <v>1878520</v>
      </c>
    </row>
    <row r="4876" spans="1:5" ht="30" hidden="1" x14ac:dyDescent="0.25">
      <c r="A4876" s="9" t="s">
        <v>3312</v>
      </c>
      <c r="B4876" s="9">
        <v>9489</v>
      </c>
      <c r="C4876" s="10" t="s">
        <v>4921</v>
      </c>
      <c r="D4876" s="11" t="s">
        <v>1770</v>
      </c>
      <c r="E4876" s="12">
        <v>2519972</v>
      </c>
    </row>
    <row r="4877" spans="1:5" ht="30" hidden="1" x14ac:dyDescent="0.25">
      <c r="A4877" s="9" t="s">
        <v>3312</v>
      </c>
      <c r="B4877" s="9">
        <v>9490</v>
      </c>
      <c r="C4877" s="10" t="s">
        <v>4922</v>
      </c>
      <c r="D4877" s="11" t="s">
        <v>1770</v>
      </c>
      <c r="E4877" s="12">
        <v>2218665</v>
      </c>
    </row>
    <row r="4878" spans="1:5" ht="30" hidden="1" x14ac:dyDescent="0.25">
      <c r="A4878" s="9" t="s">
        <v>3312</v>
      </c>
      <c r="B4878" s="9">
        <v>9491</v>
      </c>
      <c r="C4878" s="10" t="s">
        <v>4923</v>
      </c>
      <c r="D4878" s="11" t="s">
        <v>1770</v>
      </c>
      <c r="E4878" s="12">
        <v>1878520</v>
      </c>
    </row>
    <row r="4879" spans="1:5" ht="30" hidden="1" x14ac:dyDescent="0.25">
      <c r="A4879" s="9" t="s">
        <v>3312</v>
      </c>
      <c r="B4879" s="9">
        <v>9492</v>
      </c>
      <c r="C4879" s="10" t="s">
        <v>4924</v>
      </c>
      <c r="D4879" s="11" t="s">
        <v>1770</v>
      </c>
      <c r="E4879" s="12">
        <v>3969259</v>
      </c>
    </row>
    <row r="4880" spans="1:5" ht="30" hidden="1" x14ac:dyDescent="0.25">
      <c r="A4880" s="9" t="s">
        <v>3312</v>
      </c>
      <c r="B4880" s="9">
        <v>9493</v>
      </c>
      <c r="C4880" s="10" t="s">
        <v>4925</v>
      </c>
      <c r="D4880" s="11" t="s">
        <v>1770</v>
      </c>
      <c r="E4880" s="12">
        <v>2161928</v>
      </c>
    </row>
    <row r="4881" spans="1:5" ht="30" hidden="1" x14ac:dyDescent="0.25">
      <c r="A4881" s="9" t="s">
        <v>3312</v>
      </c>
      <c r="B4881" s="9">
        <v>9494</v>
      </c>
      <c r="C4881" s="10" t="s">
        <v>4926</v>
      </c>
      <c r="D4881" s="11" t="s">
        <v>1770</v>
      </c>
      <c r="E4881" s="12">
        <v>2819701</v>
      </c>
    </row>
    <row r="4882" spans="1:5" ht="15.75" hidden="1" x14ac:dyDescent="0.25">
      <c r="A4882" s="9" t="s">
        <v>3312</v>
      </c>
      <c r="B4882" s="9">
        <v>9495</v>
      </c>
      <c r="C4882" s="10" t="s">
        <v>4927</v>
      </c>
      <c r="D4882" s="11" t="s">
        <v>368</v>
      </c>
      <c r="E4882" s="12">
        <v>9997</v>
      </c>
    </row>
    <row r="4883" spans="1:5" ht="15.75" hidden="1" x14ac:dyDescent="0.25">
      <c r="A4883" s="9" t="s">
        <v>3312</v>
      </c>
      <c r="B4883" s="9">
        <v>9496</v>
      </c>
      <c r="C4883" s="10" t="s">
        <v>4928</v>
      </c>
      <c r="D4883" s="11" t="s">
        <v>368</v>
      </c>
      <c r="E4883" s="12">
        <v>8397</v>
      </c>
    </row>
    <row r="4884" spans="1:5" ht="30" hidden="1" x14ac:dyDescent="0.25">
      <c r="A4884" s="9" t="s">
        <v>3312</v>
      </c>
      <c r="B4884" s="9">
        <v>9497</v>
      </c>
      <c r="C4884" s="10" t="s">
        <v>4929</v>
      </c>
      <c r="D4884" s="11" t="s">
        <v>3</v>
      </c>
      <c r="E4884" s="12">
        <v>8461</v>
      </c>
    </row>
    <row r="4885" spans="1:5" ht="15.75" hidden="1" x14ac:dyDescent="0.25">
      <c r="A4885" s="9" t="s">
        <v>3312</v>
      </c>
      <c r="B4885" s="9">
        <v>9499</v>
      </c>
      <c r="C4885" s="10" t="s">
        <v>4930</v>
      </c>
      <c r="D4885" s="11" t="s">
        <v>0</v>
      </c>
      <c r="E4885" s="12">
        <v>441252</v>
      </c>
    </row>
    <row r="4886" spans="1:5" ht="15.75" hidden="1" x14ac:dyDescent="0.25">
      <c r="A4886" s="9" t="s">
        <v>3312</v>
      </c>
      <c r="B4886" s="9">
        <v>9500</v>
      </c>
      <c r="C4886" s="10" t="s">
        <v>4931</v>
      </c>
      <c r="D4886" s="11" t="s">
        <v>1</v>
      </c>
      <c r="E4886" s="12">
        <v>80965</v>
      </c>
    </row>
    <row r="4887" spans="1:5" ht="15.75" hidden="1" x14ac:dyDescent="0.25">
      <c r="A4887" s="9" t="s">
        <v>3312</v>
      </c>
      <c r="B4887" s="9">
        <v>9501</v>
      </c>
      <c r="C4887" s="10" t="s">
        <v>4932</v>
      </c>
      <c r="D4887" s="11" t="s">
        <v>1</v>
      </c>
      <c r="E4887" s="12">
        <v>64606</v>
      </c>
    </row>
    <row r="4888" spans="1:5" ht="15.75" hidden="1" x14ac:dyDescent="0.25">
      <c r="A4888" s="9" t="s">
        <v>3312</v>
      </c>
      <c r="B4888" s="9">
        <v>9502</v>
      </c>
      <c r="C4888" s="10" t="s">
        <v>4933</v>
      </c>
      <c r="D4888" s="11" t="s">
        <v>1</v>
      </c>
      <c r="E4888" s="12">
        <v>114240</v>
      </c>
    </row>
    <row r="4889" spans="1:5" ht="30" hidden="1" x14ac:dyDescent="0.25">
      <c r="A4889" s="9" t="s">
        <v>3312</v>
      </c>
      <c r="B4889" s="9">
        <v>9505</v>
      </c>
      <c r="C4889" s="10" t="s">
        <v>4934</v>
      </c>
      <c r="D4889" s="11" t="s">
        <v>390</v>
      </c>
      <c r="E4889" s="12">
        <v>638410</v>
      </c>
    </row>
    <row r="4890" spans="1:5" ht="30" hidden="1" x14ac:dyDescent="0.25">
      <c r="A4890" s="9" t="s">
        <v>3312</v>
      </c>
      <c r="B4890" s="9">
        <v>9506</v>
      </c>
      <c r="C4890" s="10" t="s">
        <v>4935</v>
      </c>
      <c r="D4890" s="11" t="s">
        <v>390</v>
      </c>
      <c r="E4890" s="12">
        <v>486770</v>
      </c>
    </row>
    <row r="4891" spans="1:5" ht="30" hidden="1" x14ac:dyDescent="0.25">
      <c r="A4891" s="9" t="s">
        <v>3312</v>
      </c>
      <c r="B4891" s="9">
        <v>9507</v>
      </c>
      <c r="C4891" s="10" t="s">
        <v>4936</v>
      </c>
      <c r="D4891" s="11" t="s">
        <v>390</v>
      </c>
      <c r="E4891" s="12">
        <v>375928</v>
      </c>
    </row>
    <row r="4892" spans="1:5" ht="30" hidden="1" x14ac:dyDescent="0.25">
      <c r="A4892" s="9" t="s">
        <v>3312</v>
      </c>
      <c r="B4892" s="9">
        <v>9508</v>
      </c>
      <c r="C4892" s="10" t="s">
        <v>4937</v>
      </c>
      <c r="D4892" s="11" t="s">
        <v>390</v>
      </c>
      <c r="E4892" s="12">
        <v>320227</v>
      </c>
    </row>
    <row r="4893" spans="1:5" ht="30" hidden="1" x14ac:dyDescent="0.25">
      <c r="A4893" s="9" t="s">
        <v>3312</v>
      </c>
      <c r="B4893" s="9">
        <v>9509</v>
      </c>
      <c r="C4893" s="10" t="s">
        <v>4938</v>
      </c>
      <c r="D4893" s="11" t="s">
        <v>390</v>
      </c>
      <c r="E4893" s="12">
        <v>288888</v>
      </c>
    </row>
    <row r="4894" spans="1:5" ht="30" hidden="1" x14ac:dyDescent="0.25">
      <c r="A4894" s="9" t="s">
        <v>3312</v>
      </c>
      <c r="B4894" s="9">
        <v>9510</v>
      </c>
      <c r="C4894" s="10" t="s">
        <v>4939</v>
      </c>
      <c r="D4894" s="11" t="s">
        <v>390</v>
      </c>
      <c r="E4894" s="12">
        <v>257718</v>
      </c>
    </row>
    <row r="4895" spans="1:5" ht="30" hidden="1" x14ac:dyDescent="0.25">
      <c r="A4895" s="9" t="s">
        <v>3312</v>
      </c>
      <c r="B4895" s="9">
        <v>9511</v>
      </c>
      <c r="C4895" s="10" t="s">
        <v>4940</v>
      </c>
      <c r="D4895" s="11" t="s">
        <v>390</v>
      </c>
      <c r="E4895" s="12">
        <v>195025</v>
      </c>
    </row>
    <row r="4896" spans="1:5" ht="30" hidden="1" x14ac:dyDescent="0.25">
      <c r="A4896" s="9" t="s">
        <v>3312</v>
      </c>
      <c r="B4896" s="9">
        <v>9512</v>
      </c>
      <c r="C4896" s="10" t="s">
        <v>4941</v>
      </c>
      <c r="D4896" s="11" t="s">
        <v>390</v>
      </c>
      <c r="E4896" s="12">
        <v>120987</v>
      </c>
    </row>
    <row r="4897" spans="1:5" ht="30" hidden="1" x14ac:dyDescent="0.25">
      <c r="A4897" s="9" t="s">
        <v>3312</v>
      </c>
      <c r="B4897" s="9">
        <v>9513</v>
      </c>
      <c r="C4897" s="10" t="s">
        <v>4942</v>
      </c>
      <c r="D4897" s="11" t="s">
        <v>390</v>
      </c>
      <c r="E4897" s="12">
        <v>106456</v>
      </c>
    </row>
    <row r="4898" spans="1:5" ht="30" hidden="1" x14ac:dyDescent="0.25">
      <c r="A4898" s="9" t="s">
        <v>3312</v>
      </c>
      <c r="B4898" s="9">
        <v>9514</v>
      </c>
      <c r="C4898" s="10" t="s">
        <v>4943</v>
      </c>
      <c r="D4898" s="11" t="s">
        <v>390</v>
      </c>
      <c r="E4898" s="12">
        <v>111570</v>
      </c>
    </row>
    <row r="4899" spans="1:5" ht="30" hidden="1" x14ac:dyDescent="0.25">
      <c r="A4899" s="9" t="s">
        <v>3312</v>
      </c>
      <c r="B4899" s="9">
        <v>9515</v>
      </c>
      <c r="C4899" s="10" t="s">
        <v>4944</v>
      </c>
      <c r="D4899" s="11" t="s">
        <v>390</v>
      </c>
      <c r="E4899" s="12">
        <v>90289</v>
      </c>
    </row>
    <row r="4900" spans="1:5" ht="30" hidden="1" x14ac:dyDescent="0.25">
      <c r="A4900" s="9" t="s">
        <v>3312</v>
      </c>
      <c r="B4900" s="9">
        <v>9516</v>
      </c>
      <c r="C4900" s="10" t="s">
        <v>4945</v>
      </c>
      <c r="D4900" s="11" t="s">
        <v>390</v>
      </c>
      <c r="E4900" s="12">
        <v>103561</v>
      </c>
    </row>
    <row r="4901" spans="1:5" ht="30" hidden="1" x14ac:dyDescent="0.25">
      <c r="A4901" s="9" t="s">
        <v>3312</v>
      </c>
      <c r="B4901" s="9">
        <v>9517</v>
      </c>
      <c r="C4901" s="10" t="s">
        <v>4946</v>
      </c>
      <c r="D4901" s="11" t="s">
        <v>390</v>
      </c>
      <c r="E4901" s="12">
        <v>126053</v>
      </c>
    </row>
    <row r="4902" spans="1:5" ht="30" hidden="1" x14ac:dyDescent="0.25">
      <c r="A4902" s="9" t="s">
        <v>3312</v>
      </c>
      <c r="B4902" s="9">
        <v>9518</v>
      </c>
      <c r="C4902" s="10" t="s">
        <v>4947</v>
      </c>
      <c r="D4902" s="11" t="s">
        <v>390</v>
      </c>
      <c r="E4902" s="12">
        <v>103561</v>
      </c>
    </row>
    <row r="4903" spans="1:5" ht="30" hidden="1" x14ac:dyDescent="0.25">
      <c r="A4903" s="9" t="s">
        <v>3312</v>
      </c>
      <c r="B4903" s="9">
        <v>9519</v>
      </c>
      <c r="C4903" s="10" t="s">
        <v>4948</v>
      </c>
      <c r="D4903" s="11" t="s">
        <v>390</v>
      </c>
      <c r="E4903" s="12">
        <v>111765</v>
      </c>
    </row>
    <row r="4904" spans="1:5" ht="30" hidden="1" x14ac:dyDescent="0.25">
      <c r="A4904" s="9" t="s">
        <v>3312</v>
      </c>
      <c r="B4904" s="9">
        <v>9520</v>
      </c>
      <c r="C4904" s="10" t="s">
        <v>4949</v>
      </c>
      <c r="D4904" s="11" t="s">
        <v>390</v>
      </c>
      <c r="E4904" s="12">
        <v>84000</v>
      </c>
    </row>
    <row r="4905" spans="1:5" ht="30" hidden="1" x14ac:dyDescent="0.25">
      <c r="A4905" s="9" t="s">
        <v>3312</v>
      </c>
      <c r="B4905" s="9">
        <v>9521</v>
      </c>
      <c r="C4905" s="10" t="s">
        <v>4950</v>
      </c>
      <c r="D4905" s="11" t="s">
        <v>390</v>
      </c>
      <c r="E4905" s="12">
        <v>100470</v>
      </c>
    </row>
    <row r="4906" spans="1:5" ht="30" hidden="1" x14ac:dyDescent="0.25">
      <c r="A4906" s="9" t="s">
        <v>3312</v>
      </c>
      <c r="B4906" s="9">
        <v>9522</v>
      </c>
      <c r="C4906" s="10" t="s">
        <v>4951</v>
      </c>
      <c r="D4906" s="11" t="s">
        <v>390</v>
      </c>
      <c r="E4906" s="12">
        <v>72944</v>
      </c>
    </row>
    <row r="4907" spans="1:5" ht="30" hidden="1" x14ac:dyDescent="0.25">
      <c r="A4907" s="9" t="s">
        <v>3312</v>
      </c>
      <c r="B4907" s="9">
        <v>9523</v>
      </c>
      <c r="C4907" s="10" t="s">
        <v>4952</v>
      </c>
      <c r="D4907" s="11" t="s">
        <v>390</v>
      </c>
      <c r="E4907" s="12">
        <v>117458</v>
      </c>
    </row>
    <row r="4908" spans="1:5" ht="30" hidden="1" x14ac:dyDescent="0.25">
      <c r="A4908" s="9" t="s">
        <v>3312</v>
      </c>
      <c r="B4908" s="9">
        <v>9524</v>
      </c>
      <c r="C4908" s="10" t="s">
        <v>4953</v>
      </c>
      <c r="D4908" s="11" t="s">
        <v>390</v>
      </c>
      <c r="E4908" s="12">
        <v>89499</v>
      </c>
    </row>
    <row r="4909" spans="1:5" ht="30" hidden="1" x14ac:dyDescent="0.25">
      <c r="A4909" s="9" t="s">
        <v>3312</v>
      </c>
      <c r="B4909" s="9">
        <v>9525</v>
      </c>
      <c r="C4909" s="10" t="s">
        <v>4954</v>
      </c>
      <c r="D4909" s="11" t="s">
        <v>390</v>
      </c>
      <c r="E4909" s="12">
        <v>73955</v>
      </c>
    </row>
    <row r="4910" spans="1:5" ht="30" hidden="1" x14ac:dyDescent="0.25">
      <c r="A4910" s="9" t="s">
        <v>3312</v>
      </c>
      <c r="B4910" s="9">
        <v>9526</v>
      </c>
      <c r="C4910" s="10" t="s">
        <v>4955</v>
      </c>
      <c r="D4910" s="11" t="s">
        <v>390</v>
      </c>
      <c r="E4910" s="12">
        <v>62617</v>
      </c>
    </row>
    <row r="4911" spans="1:5" ht="30" hidden="1" x14ac:dyDescent="0.25">
      <c r="A4911" s="9" t="s">
        <v>3312</v>
      </c>
      <c r="B4911" s="9">
        <v>9527</v>
      </c>
      <c r="C4911" s="10" t="s">
        <v>4956</v>
      </c>
      <c r="D4911" s="11" t="s">
        <v>390</v>
      </c>
      <c r="E4911" s="12">
        <v>84000</v>
      </c>
    </row>
    <row r="4912" spans="1:5" ht="30" hidden="1" x14ac:dyDescent="0.25">
      <c r="A4912" s="9" t="s">
        <v>3312</v>
      </c>
      <c r="B4912" s="9">
        <v>9528</v>
      </c>
      <c r="C4912" s="10" t="s">
        <v>4957</v>
      </c>
      <c r="D4912" s="11" t="s">
        <v>390</v>
      </c>
      <c r="E4912" s="12">
        <v>62617</v>
      </c>
    </row>
    <row r="4913" spans="1:5" ht="30" hidden="1" x14ac:dyDescent="0.25">
      <c r="A4913" s="9" t="s">
        <v>3312</v>
      </c>
      <c r="B4913" s="9">
        <v>9529</v>
      </c>
      <c r="C4913" s="10" t="s">
        <v>4958</v>
      </c>
      <c r="D4913" s="11" t="s">
        <v>390</v>
      </c>
      <c r="E4913" s="12">
        <v>132309</v>
      </c>
    </row>
    <row r="4914" spans="1:5" ht="30" hidden="1" x14ac:dyDescent="0.25">
      <c r="A4914" s="9" t="s">
        <v>3312</v>
      </c>
      <c r="B4914" s="9">
        <v>9530</v>
      </c>
      <c r="C4914" s="10" t="s">
        <v>4959</v>
      </c>
      <c r="D4914" s="11" t="s">
        <v>1770</v>
      </c>
      <c r="E4914" s="12">
        <v>2490770</v>
      </c>
    </row>
    <row r="4915" spans="1:5" ht="30" hidden="1" x14ac:dyDescent="0.25">
      <c r="A4915" s="9" t="s">
        <v>3312</v>
      </c>
      <c r="B4915" s="9">
        <v>9531</v>
      </c>
      <c r="C4915" s="10" t="s">
        <v>4960</v>
      </c>
      <c r="D4915" s="11" t="s">
        <v>3</v>
      </c>
      <c r="E4915" s="12">
        <v>79801</v>
      </c>
    </row>
    <row r="4916" spans="1:5" ht="30" hidden="1" x14ac:dyDescent="0.25">
      <c r="A4916" s="9" t="s">
        <v>3312</v>
      </c>
      <c r="B4916" s="9">
        <v>9532</v>
      </c>
      <c r="C4916" s="10" t="s">
        <v>4961</v>
      </c>
      <c r="D4916" s="11" t="s">
        <v>3</v>
      </c>
      <c r="E4916" s="12">
        <v>60846</v>
      </c>
    </row>
    <row r="4917" spans="1:5" ht="30" hidden="1" x14ac:dyDescent="0.25">
      <c r="A4917" s="9" t="s">
        <v>3312</v>
      </c>
      <c r="B4917" s="9">
        <v>9533</v>
      </c>
      <c r="C4917" s="10" t="s">
        <v>4962</v>
      </c>
      <c r="D4917" s="11" t="s">
        <v>3</v>
      </c>
      <c r="E4917" s="12">
        <v>46992</v>
      </c>
    </row>
    <row r="4918" spans="1:5" ht="30" hidden="1" x14ac:dyDescent="0.25">
      <c r="A4918" s="9" t="s">
        <v>3312</v>
      </c>
      <c r="B4918" s="9">
        <v>9534</v>
      </c>
      <c r="C4918" s="10" t="s">
        <v>4963</v>
      </c>
      <c r="D4918" s="11" t="s">
        <v>3</v>
      </c>
      <c r="E4918" s="12">
        <v>40028</v>
      </c>
    </row>
    <row r="4919" spans="1:5" ht="30" hidden="1" x14ac:dyDescent="0.25">
      <c r="A4919" s="9" t="s">
        <v>3312</v>
      </c>
      <c r="B4919" s="9">
        <v>9535</v>
      </c>
      <c r="C4919" s="10" t="s">
        <v>4964</v>
      </c>
      <c r="D4919" s="11" t="s">
        <v>3</v>
      </c>
      <c r="E4919" s="12">
        <v>36111</v>
      </c>
    </row>
    <row r="4920" spans="1:5" ht="30" hidden="1" x14ac:dyDescent="0.25">
      <c r="A4920" s="9" t="s">
        <v>3312</v>
      </c>
      <c r="B4920" s="9">
        <v>9536</v>
      </c>
      <c r="C4920" s="10" t="s">
        <v>4965</v>
      </c>
      <c r="D4920" s="11" t="s">
        <v>3</v>
      </c>
      <c r="E4920" s="12">
        <v>32214</v>
      </c>
    </row>
    <row r="4921" spans="1:5" ht="30" hidden="1" x14ac:dyDescent="0.25">
      <c r="A4921" s="9" t="s">
        <v>3312</v>
      </c>
      <c r="B4921" s="9">
        <v>9537</v>
      </c>
      <c r="C4921" s="10" t="s">
        <v>4966</v>
      </c>
      <c r="D4921" s="11" t="s">
        <v>3</v>
      </c>
      <c r="E4921" s="12">
        <v>24378</v>
      </c>
    </row>
    <row r="4922" spans="1:5" ht="30" hidden="1" x14ac:dyDescent="0.25">
      <c r="A4922" s="9" t="s">
        <v>3312</v>
      </c>
      <c r="B4922" s="9">
        <v>9538</v>
      </c>
      <c r="C4922" s="10" t="s">
        <v>4967</v>
      </c>
      <c r="D4922" s="11" t="s">
        <v>3</v>
      </c>
      <c r="E4922" s="12">
        <v>23008</v>
      </c>
    </row>
    <row r="4923" spans="1:5" ht="30" hidden="1" x14ac:dyDescent="0.25">
      <c r="A4923" s="9" t="s">
        <v>3312</v>
      </c>
      <c r="B4923" s="9">
        <v>9539</v>
      </c>
      <c r="C4923" s="10" t="s">
        <v>4968</v>
      </c>
      <c r="D4923" s="11" t="s">
        <v>3</v>
      </c>
      <c r="E4923" s="12">
        <v>15123</v>
      </c>
    </row>
    <row r="4924" spans="1:5" ht="30" hidden="1" x14ac:dyDescent="0.25">
      <c r="A4924" s="9" t="s">
        <v>3312</v>
      </c>
      <c r="B4924" s="9">
        <v>9540</v>
      </c>
      <c r="C4924" s="10" t="s">
        <v>4969</v>
      </c>
      <c r="D4924" s="11" t="s">
        <v>3</v>
      </c>
      <c r="E4924" s="12">
        <v>13307</v>
      </c>
    </row>
    <row r="4925" spans="1:5" ht="30" hidden="1" x14ac:dyDescent="0.25">
      <c r="A4925" s="9" t="s">
        <v>3312</v>
      </c>
      <c r="B4925" s="9">
        <v>9541</v>
      </c>
      <c r="C4925" s="10" t="s">
        <v>4970</v>
      </c>
      <c r="D4925" s="11" t="s">
        <v>3</v>
      </c>
      <c r="E4925" s="12">
        <v>13947</v>
      </c>
    </row>
    <row r="4926" spans="1:5" ht="30" hidden="1" x14ac:dyDescent="0.25">
      <c r="A4926" s="9" t="s">
        <v>3312</v>
      </c>
      <c r="B4926" s="9">
        <v>9542</v>
      </c>
      <c r="C4926" s="10" t="s">
        <v>4971</v>
      </c>
      <c r="D4926" s="11" t="s">
        <v>3</v>
      </c>
      <c r="E4926" s="12">
        <v>11286</v>
      </c>
    </row>
    <row r="4927" spans="1:5" ht="30" hidden="1" x14ac:dyDescent="0.25">
      <c r="A4927" s="9" t="s">
        <v>3312</v>
      </c>
      <c r="B4927" s="9">
        <v>9543</v>
      </c>
      <c r="C4927" s="10" t="s">
        <v>4972</v>
      </c>
      <c r="D4927" s="11" t="s">
        <v>3</v>
      </c>
      <c r="E4927" s="12">
        <v>15757</v>
      </c>
    </row>
    <row r="4928" spans="1:5" ht="30" hidden="1" x14ac:dyDescent="0.25">
      <c r="A4928" s="9" t="s">
        <v>3312</v>
      </c>
      <c r="B4928" s="9">
        <v>9544</v>
      </c>
      <c r="C4928" s="10" t="s">
        <v>4973</v>
      </c>
      <c r="D4928" s="11" t="s">
        <v>3</v>
      </c>
      <c r="E4928" s="12">
        <v>12945</v>
      </c>
    </row>
    <row r="4929" spans="1:5" ht="30" hidden="1" x14ac:dyDescent="0.25">
      <c r="A4929" s="9" t="s">
        <v>3312</v>
      </c>
      <c r="B4929" s="9">
        <v>9545</v>
      </c>
      <c r="C4929" s="10" t="s">
        <v>4974</v>
      </c>
      <c r="D4929" s="11" t="s">
        <v>3</v>
      </c>
      <c r="E4929" s="12">
        <v>15757</v>
      </c>
    </row>
    <row r="4930" spans="1:5" ht="30" hidden="1" x14ac:dyDescent="0.25">
      <c r="A4930" s="9" t="s">
        <v>3312</v>
      </c>
      <c r="B4930" s="9">
        <v>9546</v>
      </c>
      <c r="C4930" s="10" t="s">
        <v>4975</v>
      </c>
      <c r="D4930" s="11" t="s">
        <v>3</v>
      </c>
      <c r="E4930" s="12">
        <v>12945</v>
      </c>
    </row>
    <row r="4931" spans="1:5" ht="30" hidden="1" x14ac:dyDescent="0.25">
      <c r="A4931" s="9" t="s">
        <v>3312</v>
      </c>
      <c r="B4931" s="9">
        <v>9547</v>
      </c>
      <c r="C4931" s="10" t="s">
        <v>4976</v>
      </c>
      <c r="D4931" s="11" t="s">
        <v>3</v>
      </c>
      <c r="E4931" s="12">
        <v>13970</v>
      </c>
    </row>
    <row r="4932" spans="1:5" ht="30" hidden="1" x14ac:dyDescent="0.25">
      <c r="A4932" s="9" t="s">
        <v>3312</v>
      </c>
      <c r="B4932" s="9">
        <v>9548</v>
      </c>
      <c r="C4932" s="10" t="s">
        <v>4977</v>
      </c>
      <c r="D4932" s="11" t="s">
        <v>3</v>
      </c>
      <c r="E4932" s="12">
        <v>10499</v>
      </c>
    </row>
    <row r="4933" spans="1:5" ht="30" hidden="1" x14ac:dyDescent="0.25">
      <c r="A4933" s="9" t="s">
        <v>3312</v>
      </c>
      <c r="B4933" s="9">
        <v>9549</v>
      </c>
      <c r="C4933" s="10" t="s">
        <v>4978</v>
      </c>
      <c r="D4933" s="11" t="s">
        <v>3</v>
      </c>
      <c r="E4933" s="12">
        <v>12558</v>
      </c>
    </row>
    <row r="4934" spans="1:5" ht="30" hidden="1" x14ac:dyDescent="0.25">
      <c r="A4934" s="9" t="s">
        <v>3312</v>
      </c>
      <c r="B4934" s="9">
        <v>9550</v>
      </c>
      <c r="C4934" s="10" t="s">
        <v>4979</v>
      </c>
      <c r="D4934" s="11" t="s">
        <v>3</v>
      </c>
      <c r="E4934" s="12">
        <v>9118</v>
      </c>
    </row>
    <row r="4935" spans="1:5" ht="30" hidden="1" x14ac:dyDescent="0.25">
      <c r="A4935" s="9" t="s">
        <v>3312</v>
      </c>
      <c r="B4935" s="9">
        <v>9551</v>
      </c>
      <c r="C4935" s="10" t="s">
        <v>4980</v>
      </c>
      <c r="D4935" s="11" t="s">
        <v>3</v>
      </c>
      <c r="E4935" s="12">
        <v>11492</v>
      </c>
    </row>
    <row r="4936" spans="1:5" ht="30" hidden="1" x14ac:dyDescent="0.25">
      <c r="A4936" s="9" t="s">
        <v>3312</v>
      </c>
      <c r="B4936" s="9">
        <v>9552</v>
      </c>
      <c r="C4936" s="10" t="s">
        <v>4981</v>
      </c>
      <c r="D4936" s="11" t="s">
        <v>3</v>
      </c>
      <c r="E4936" s="12">
        <v>11048</v>
      </c>
    </row>
    <row r="4937" spans="1:5" ht="30" hidden="1" x14ac:dyDescent="0.25">
      <c r="A4937" s="9" t="s">
        <v>3312</v>
      </c>
      <c r="B4937" s="9">
        <v>9553</v>
      </c>
      <c r="C4937" s="10" t="s">
        <v>4982</v>
      </c>
      <c r="D4937" s="11" t="s">
        <v>3</v>
      </c>
      <c r="E4937" s="12">
        <v>14682</v>
      </c>
    </row>
    <row r="4938" spans="1:5" ht="30" hidden="1" x14ac:dyDescent="0.25">
      <c r="A4938" s="9" t="s">
        <v>3312</v>
      </c>
      <c r="B4938" s="9">
        <v>9554</v>
      </c>
      <c r="C4938" s="10" t="s">
        <v>4983</v>
      </c>
      <c r="D4938" s="11" t="s">
        <v>3</v>
      </c>
      <c r="E4938" s="12">
        <v>11187</v>
      </c>
    </row>
    <row r="4939" spans="1:5" ht="30" hidden="1" x14ac:dyDescent="0.25">
      <c r="A4939" s="9" t="s">
        <v>3312</v>
      </c>
      <c r="B4939" s="9">
        <v>9555</v>
      </c>
      <c r="C4939" s="10" t="s">
        <v>4984</v>
      </c>
      <c r="D4939" s="11" t="s">
        <v>3</v>
      </c>
      <c r="E4939" s="12">
        <v>9245</v>
      </c>
    </row>
    <row r="4940" spans="1:5" ht="30" hidden="1" x14ac:dyDescent="0.25">
      <c r="A4940" s="9" t="s">
        <v>3312</v>
      </c>
      <c r="B4940" s="9">
        <v>9556</v>
      </c>
      <c r="C4940" s="10" t="s">
        <v>4985</v>
      </c>
      <c r="D4940" s="11" t="s">
        <v>3</v>
      </c>
      <c r="E4940" s="12">
        <v>7826</v>
      </c>
    </row>
    <row r="4941" spans="1:5" ht="30" hidden="1" x14ac:dyDescent="0.25">
      <c r="A4941" s="9" t="s">
        <v>3312</v>
      </c>
      <c r="B4941" s="9">
        <v>9557</v>
      </c>
      <c r="C4941" s="10" t="s">
        <v>4986</v>
      </c>
      <c r="D4941" s="11" t="s">
        <v>3</v>
      </c>
      <c r="E4941" s="12">
        <v>10499</v>
      </c>
    </row>
    <row r="4942" spans="1:5" ht="30" hidden="1" x14ac:dyDescent="0.25">
      <c r="A4942" s="9" t="s">
        <v>3312</v>
      </c>
      <c r="B4942" s="9">
        <v>9558</v>
      </c>
      <c r="C4942" s="10" t="s">
        <v>4987</v>
      </c>
      <c r="D4942" s="11" t="s">
        <v>3</v>
      </c>
      <c r="E4942" s="12">
        <v>9245</v>
      </c>
    </row>
    <row r="4943" spans="1:5" ht="30" hidden="1" x14ac:dyDescent="0.25">
      <c r="A4943" s="9" t="s">
        <v>3312</v>
      </c>
      <c r="B4943" s="9">
        <v>9559</v>
      </c>
      <c r="C4943" s="10" t="s">
        <v>4988</v>
      </c>
      <c r="D4943" s="11" t="s">
        <v>3</v>
      </c>
      <c r="E4943" s="12">
        <v>7826</v>
      </c>
    </row>
    <row r="4944" spans="1:5" ht="30" hidden="1" x14ac:dyDescent="0.25">
      <c r="A4944" s="9" t="s">
        <v>3312</v>
      </c>
      <c r="B4944" s="9">
        <v>9560</v>
      </c>
      <c r="C4944" s="10" t="s">
        <v>4989</v>
      </c>
      <c r="D4944" s="11" t="s">
        <v>3</v>
      </c>
      <c r="E4944" s="12">
        <v>16539</v>
      </c>
    </row>
    <row r="4945" spans="1:5" ht="45" hidden="1" x14ac:dyDescent="0.25">
      <c r="A4945" s="9" t="s">
        <v>3312</v>
      </c>
      <c r="B4945" s="9">
        <v>9569</v>
      </c>
      <c r="C4945" s="10" t="s">
        <v>4990</v>
      </c>
      <c r="D4945" s="11" t="s">
        <v>1</v>
      </c>
      <c r="E4945" s="12">
        <v>238671</v>
      </c>
    </row>
    <row r="4946" spans="1:5" ht="15.75" hidden="1" x14ac:dyDescent="0.25">
      <c r="A4946" s="9" t="s">
        <v>3312</v>
      </c>
      <c r="B4946" s="9">
        <v>9570</v>
      </c>
      <c r="C4946" s="10" t="s">
        <v>4991</v>
      </c>
      <c r="D4946" s="11" t="s">
        <v>22</v>
      </c>
      <c r="E4946" s="12">
        <v>1432</v>
      </c>
    </row>
    <row r="4947" spans="1:5" ht="15.75" hidden="1" x14ac:dyDescent="0.25">
      <c r="A4947" s="9" t="s">
        <v>3312</v>
      </c>
      <c r="B4947" s="9">
        <v>9571</v>
      </c>
      <c r="C4947" s="10" t="s">
        <v>4992</v>
      </c>
      <c r="D4947" s="11" t="s">
        <v>22</v>
      </c>
      <c r="E4947" s="12">
        <v>1844</v>
      </c>
    </row>
    <row r="4948" spans="1:5" ht="15.75" hidden="1" x14ac:dyDescent="0.25">
      <c r="A4948" s="9" t="s">
        <v>3312</v>
      </c>
      <c r="B4948" s="9">
        <v>9572</v>
      </c>
      <c r="C4948" s="10" t="s">
        <v>4993</v>
      </c>
      <c r="D4948" s="11" t="s">
        <v>19</v>
      </c>
      <c r="E4948" s="12">
        <v>2850</v>
      </c>
    </row>
    <row r="4949" spans="1:5" ht="15.75" hidden="1" x14ac:dyDescent="0.25">
      <c r="A4949" s="9" t="s">
        <v>3312</v>
      </c>
      <c r="B4949" s="9">
        <v>9573</v>
      </c>
      <c r="C4949" s="10" t="s">
        <v>4994</v>
      </c>
      <c r="D4949" s="11" t="s">
        <v>19</v>
      </c>
      <c r="E4949" s="12">
        <v>3911</v>
      </c>
    </row>
    <row r="4950" spans="1:5" ht="15.75" hidden="1" x14ac:dyDescent="0.25">
      <c r="A4950" s="9" t="s">
        <v>3312</v>
      </c>
      <c r="B4950" s="9">
        <v>9574</v>
      </c>
      <c r="C4950" s="10" t="s">
        <v>4995</v>
      </c>
      <c r="D4950" s="11" t="s">
        <v>22</v>
      </c>
      <c r="E4950" s="12">
        <v>902</v>
      </c>
    </row>
    <row r="4951" spans="1:5" ht="45" hidden="1" x14ac:dyDescent="0.25">
      <c r="A4951" s="9" t="s">
        <v>3312</v>
      </c>
      <c r="B4951" s="9">
        <v>9575</v>
      </c>
      <c r="C4951" s="10" t="s">
        <v>4996</v>
      </c>
      <c r="D4951" s="11" t="s">
        <v>1770</v>
      </c>
      <c r="E4951" s="12">
        <v>8594656</v>
      </c>
    </row>
    <row r="4952" spans="1:5" ht="30" hidden="1" x14ac:dyDescent="0.25">
      <c r="A4952" s="9" t="s">
        <v>3312</v>
      </c>
      <c r="B4952" s="9">
        <v>9576</v>
      </c>
      <c r="C4952" s="10" t="s">
        <v>4997</v>
      </c>
      <c r="D4952" s="11" t="s">
        <v>3147</v>
      </c>
      <c r="E4952" s="12">
        <v>29634</v>
      </c>
    </row>
    <row r="4953" spans="1:5" ht="15.75" hidden="1" x14ac:dyDescent="0.25">
      <c r="A4953" s="9" t="s">
        <v>3312</v>
      </c>
      <c r="B4953" s="9">
        <v>9577</v>
      </c>
      <c r="C4953" s="10" t="s">
        <v>4998</v>
      </c>
      <c r="D4953" s="11" t="s">
        <v>3147</v>
      </c>
      <c r="E4953" s="12">
        <v>11956</v>
      </c>
    </row>
    <row r="4954" spans="1:5" ht="15.75" hidden="1" x14ac:dyDescent="0.25">
      <c r="A4954" s="9" t="s">
        <v>3312</v>
      </c>
      <c r="B4954" s="9">
        <v>9578</v>
      </c>
      <c r="C4954" s="10" t="s">
        <v>4999</v>
      </c>
      <c r="D4954" s="11" t="s">
        <v>5000</v>
      </c>
      <c r="E4954" s="12">
        <v>796304</v>
      </c>
    </row>
    <row r="4955" spans="1:5" ht="30" hidden="1" x14ac:dyDescent="0.25">
      <c r="A4955" s="9" t="s">
        <v>3312</v>
      </c>
      <c r="B4955" s="9">
        <v>9628</v>
      </c>
      <c r="C4955" s="10" t="s">
        <v>5001</v>
      </c>
      <c r="D4955" s="11" t="s">
        <v>22</v>
      </c>
      <c r="E4955" s="12">
        <v>595000</v>
      </c>
    </row>
    <row r="4956" spans="1:5" ht="30" hidden="1" x14ac:dyDescent="0.25">
      <c r="A4956" s="9" t="s">
        <v>3312</v>
      </c>
      <c r="B4956" s="9">
        <v>9629</v>
      </c>
      <c r="C4956" s="10" t="s">
        <v>5002</v>
      </c>
      <c r="D4956" s="11" t="s">
        <v>2291</v>
      </c>
      <c r="E4956" s="12">
        <v>53550</v>
      </c>
    </row>
    <row r="4957" spans="1:5" ht="30" hidden="1" x14ac:dyDescent="0.25">
      <c r="A4957" s="9" t="s">
        <v>3312</v>
      </c>
      <c r="B4957" s="9">
        <v>9630</v>
      </c>
      <c r="C4957" s="10" t="s">
        <v>5003</v>
      </c>
      <c r="D4957" s="11" t="s">
        <v>2291</v>
      </c>
      <c r="E4957" s="12">
        <v>53550</v>
      </c>
    </row>
    <row r="4958" spans="1:5" ht="30" hidden="1" x14ac:dyDescent="0.25">
      <c r="A4958" s="9" t="s">
        <v>3312</v>
      </c>
      <c r="B4958" s="9">
        <v>9631</v>
      </c>
      <c r="C4958" s="10" t="s">
        <v>5004</v>
      </c>
      <c r="D4958" s="11" t="s">
        <v>2291</v>
      </c>
      <c r="E4958" s="12">
        <v>77350</v>
      </c>
    </row>
    <row r="4959" spans="1:5" ht="30" hidden="1" x14ac:dyDescent="0.25">
      <c r="A4959" s="9" t="s">
        <v>3312</v>
      </c>
      <c r="B4959" s="9">
        <v>9632</v>
      </c>
      <c r="C4959" s="10" t="s">
        <v>5005</v>
      </c>
      <c r="D4959" s="11" t="s">
        <v>2291</v>
      </c>
      <c r="E4959" s="12">
        <v>59500</v>
      </c>
    </row>
    <row r="4960" spans="1:5" ht="30" hidden="1" x14ac:dyDescent="0.25">
      <c r="A4960" s="9" t="s">
        <v>3312</v>
      </c>
      <c r="B4960" s="9">
        <v>9635</v>
      </c>
      <c r="C4960" s="10" t="s">
        <v>5006</v>
      </c>
      <c r="D4960" s="11" t="s">
        <v>22</v>
      </c>
      <c r="E4960" s="12">
        <v>86317</v>
      </c>
    </row>
    <row r="4961" spans="1:5" ht="15.75" hidden="1" x14ac:dyDescent="0.25">
      <c r="A4961" s="9" t="s">
        <v>3312</v>
      </c>
      <c r="B4961" s="9">
        <v>9637</v>
      </c>
      <c r="C4961" s="10" t="s">
        <v>5007</v>
      </c>
      <c r="D4961" s="11" t="s">
        <v>22</v>
      </c>
      <c r="E4961" s="12">
        <v>232100</v>
      </c>
    </row>
    <row r="4962" spans="1:5" ht="15.75" hidden="1" x14ac:dyDescent="0.25">
      <c r="A4962" s="9" t="s">
        <v>3312</v>
      </c>
      <c r="B4962" s="9">
        <v>9638</v>
      </c>
      <c r="C4962" s="10" t="s">
        <v>5008</v>
      </c>
      <c r="D4962" s="11" t="s">
        <v>368</v>
      </c>
      <c r="E4962" s="12">
        <v>71400</v>
      </c>
    </row>
    <row r="4963" spans="1:5" ht="15.75" hidden="1" x14ac:dyDescent="0.25">
      <c r="A4963" s="9" t="s">
        <v>3312</v>
      </c>
      <c r="B4963" s="9">
        <v>9639</v>
      </c>
      <c r="C4963" s="10" t="s">
        <v>5009</v>
      </c>
      <c r="D4963" s="11" t="s">
        <v>368</v>
      </c>
      <c r="E4963" s="12">
        <v>5876</v>
      </c>
    </row>
    <row r="4964" spans="1:5" ht="45" hidden="1" x14ac:dyDescent="0.25">
      <c r="A4964" s="9" t="s">
        <v>3312</v>
      </c>
      <c r="B4964" s="9">
        <v>9640</v>
      </c>
      <c r="C4964" s="10" t="s">
        <v>5010</v>
      </c>
      <c r="D4964" s="11" t="s">
        <v>368</v>
      </c>
      <c r="E4964" s="12">
        <v>19123</v>
      </c>
    </row>
    <row r="4965" spans="1:5" ht="30" hidden="1" x14ac:dyDescent="0.25">
      <c r="A4965" s="9" t="s">
        <v>3312</v>
      </c>
      <c r="B4965" s="9">
        <v>9642</v>
      </c>
      <c r="C4965" s="10" t="s">
        <v>5011</v>
      </c>
      <c r="D4965" s="11" t="s">
        <v>368</v>
      </c>
      <c r="E4965" s="12">
        <v>97195</v>
      </c>
    </row>
    <row r="4966" spans="1:5" ht="30" hidden="1" x14ac:dyDescent="0.25">
      <c r="A4966" s="9" t="s">
        <v>3312</v>
      </c>
      <c r="B4966" s="9">
        <v>9643</v>
      </c>
      <c r="C4966" s="10" t="s">
        <v>5012</v>
      </c>
      <c r="D4966" s="11" t="s">
        <v>19</v>
      </c>
      <c r="E4966" s="12">
        <v>323</v>
      </c>
    </row>
    <row r="4967" spans="1:5" ht="15.75" hidden="1" x14ac:dyDescent="0.25">
      <c r="A4967" s="9" t="s">
        <v>3312</v>
      </c>
      <c r="B4967" s="9">
        <v>9644</v>
      </c>
      <c r="C4967" s="10" t="s">
        <v>5013</v>
      </c>
      <c r="D4967" s="11" t="s">
        <v>19</v>
      </c>
      <c r="E4967" s="12">
        <v>12614</v>
      </c>
    </row>
    <row r="4968" spans="1:5" ht="30" hidden="1" x14ac:dyDescent="0.25">
      <c r="A4968" s="9" t="s">
        <v>3312</v>
      </c>
      <c r="B4968" s="9">
        <v>9645</v>
      </c>
      <c r="C4968" s="10" t="s">
        <v>5014</v>
      </c>
      <c r="D4968" s="11" t="s">
        <v>22</v>
      </c>
      <c r="E4968" s="12">
        <v>37503</v>
      </c>
    </row>
    <row r="4969" spans="1:5" ht="15.75" hidden="1" x14ac:dyDescent="0.25">
      <c r="A4969" s="9" t="s">
        <v>3312</v>
      </c>
      <c r="B4969" s="9">
        <v>9646</v>
      </c>
      <c r="C4969" s="10" t="s">
        <v>5015</v>
      </c>
      <c r="D4969" s="11" t="s">
        <v>22</v>
      </c>
      <c r="E4969" s="12">
        <v>327250</v>
      </c>
    </row>
    <row r="4970" spans="1:5" ht="30" hidden="1" x14ac:dyDescent="0.25">
      <c r="A4970" s="9" t="s">
        <v>3312</v>
      </c>
      <c r="B4970" s="9">
        <v>9647</v>
      </c>
      <c r="C4970" s="10" t="s">
        <v>5016</v>
      </c>
      <c r="D4970" s="11" t="s">
        <v>22</v>
      </c>
      <c r="E4970" s="12">
        <v>724710</v>
      </c>
    </row>
    <row r="4971" spans="1:5" ht="15.75" hidden="1" x14ac:dyDescent="0.25">
      <c r="A4971" s="9" t="s">
        <v>3312</v>
      </c>
      <c r="B4971" s="9">
        <v>9648</v>
      </c>
      <c r="C4971" s="10" t="s">
        <v>5017</v>
      </c>
      <c r="D4971" s="11" t="s">
        <v>22</v>
      </c>
      <c r="E4971" s="12">
        <v>31654</v>
      </c>
    </row>
    <row r="4972" spans="1:5" ht="15.75" hidden="1" x14ac:dyDescent="0.25">
      <c r="A4972" s="9" t="s">
        <v>3312</v>
      </c>
      <c r="B4972" s="9">
        <v>9649</v>
      </c>
      <c r="C4972" s="10" t="s">
        <v>5018</v>
      </c>
      <c r="D4972" s="11" t="s">
        <v>3357</v>
      </c>
      <c r="E4972" s="12">
        <v>35700</v>
      </c>
    </row>
    <row r="4973" spans="1:5" ht="15.75" hidden="1" x14ac:dyDescent="0.25">
      <c r="A4973" s="9" t="s">
        <v>3312</v>
      </c>
      <c r="B4973" s="9">
        <v>9650</v>
      </c>
      <c r="C4973" s="10" t="s">
        <v>5019</v>
      </c>
      <c r="D4973" s="11" t="s">
        <v>368</v>
      </c>
      <c r="E4973" s="12">
        <v>4106</v>
      </c>
    </row>
    <row r="4974" spans="1:5" ht="45" hidden="1" x14ac:dyDescent="0.25">
      <c r="A4974" s="9" t="s">
        <v>3312</v>
      </c>
      <c r="B4974" s="9">
        <v>9651</v>
      </c>
      <c r="C4974" s="10" t="s">
        <v>5020</v>
      </c>
      <c r="D4974" s="11" t="s">
        <v>368</v>
      </c>
      <c r="E4974" s="12">
        <v>13633</v>
      </c>
    </row>
    <row r="4975" spans="1:5" ht="45" hidden="1" x14ac:dyDescent="0.25">
      <c r="A4975" s="9" t="s">
        <v>3312</v>
      </c>
      <c r="B4975" s="9">
        <v>9652</v>
      </c>
      <c r="C4975" s="10" t="s">
        <v>5021</v>
      </c>
      <c r="D4975" s="11" t="s">
        <v>368</v>
      </c>
      <c r="E4975" s="12">
        <v>14273</v>
      </c>
    </row>
    <row r="4976" spans="1:5" ht="45" hidden="1" x14ac:dyDescent="0.25">
      <c r="A4976" s="9" t="s">
        <v>3312</v>
      </c>
      <c r="B4976" s="9">
        <v>9653</v>
      </c>
      <c r="C4976" s="10" t="s">
        <v>5022</v>
      </c>
      <c r="D4976" s="11" t="s">
        <v>368</v>
      </c>
      <c r="E4976" s="12">
        <v>13492</v>
      </c>
    </row>
    <row r="4977" spans="1:5" ht="45" hidden="1" x14ac:dyDescent="0.25">
      <c r="A4977" s="9" t="s">
        <v>3312</v>
      </c>
      <c r="B4977" s="9">
        <v>9654</v>
      </c>
      <c r="C4977" s="10" t="s">
        <v>5023</v>
      </c>
      <c r="D4977" s="11" t="s">
        <v>368</v>
      </c>
      <c r="E4977" s="12">
        <v>11889</v>
      </c>
    </row>
    <row r="4978" spans="1:5" ht="45" hidden="1" x14ac:dyDescent="0.25">
      <c r="A4978" s="9" t="s">
        <v>3312</v>
      </c>
      <c r="B4978" s="9">
        <v>9655</v>
      </c>
      <c r="C4978" s="10" t="s">
        <v>5024</v>
      </c>
      <c r="D4978" s="11" t="s">
        <v>368</v>
      </c>
      <c r="E4978" s="12">
        <v>11638</v>
      </c>
    </row>
    <row r="4979" spans="1:5" ht="15.75" hidden="1" x14ac:dyDescent="0.25">
      <c r="A4979" s="9" t="s">
        <v>3312</v>
      </c>
      <c r="B4979" s="9">
        <v>9656</v>
      </c>
      <c r="C4979" s="10" t="s">
        <v>5025</v>
      </c>
      <c r="D4979" s="11" t="s">
        <v>1</v>
      </c>
      <c r="E4979" s="12">
        <v>10729</v>
      </c>
    </row>
    <row r="4980" spans="1:5" ht="30" hidden="1" x14ac:dyDescent="0.25">
      <c r="A4980" s="9" t="s">
        <v>3312</v>
      </c>
      <c r="B4980" s="9">
        <v>9663</v>
      </c>
      <c r="C4980" s="10" t="s">
        <v>5026</v>
      </c>
      <c r="D4980" s="11" t="s">
        <v>1</v>
      </c>
      <c r="E4980" s="12">
        <v>298631</v>
      </c>
    </row>
    <row r="4981" spans="1:5" ht="30" hidden="1" x14ac:dyDescent="0.25">
      <c r="A4981" s="9" t="s">
        <v>3312</v>
      </c>
      <c r="B4981" s="9">
        <v>9669</v>
      </c>
      <c r="C4981" s="10" t="s">
        <v>5027</v>
      </c>
      <c r="D4981" s="11" t="s">
        <v>22</v>
      </c>
      <c r="E4981" s="12">
        <v>84303</v>
      </c>
    </row>
    <row r="4982" spans="1:5" ht="30" hidden="1" x14ac:dyDescent="0.25">
      <c r="A4982" s="9" t="s">
        <v>3312</v>
      </c>
      <c r="B4982" s="9">
        <v>9671</v>
      </c>
      <c r="C4982" s="10" t="s">
        <v>5028</v>
      </c>
      <c r="D4982" s="11" t="s">
        <v>0</v>
      </c>
      <c r="E4982" s="12">
        <v>448000</v>
      </c>
    </row>
    <row r="4983" spans="1:5" ht="30" hidden="1" x14ac:dyDescent="0.25">
      <c r="A4983" s="9" t="s">
        <v>3312</v>
      </c>
      <c r="B4983" s="9">
        <v>9672</v>
      </c>
      <c r="C4983" s="10" t="s">
        <v>5029</v>
      </c>
      <c r="D4983" s="11" t="s">
        <v>0</v>
      </c>
      <c r="E4983" s="12">
        <v>416500</v>
      </c>
    </row>
    <row r="4984" spans="1:5" ht="30" hidden="1" x14ac:dyDescent="0.25">
      <c r="A4984" s="9" t="s">
        <v>3312</v>
      </c>
      <c r="B4984" s="9">
        <v>9673</v>
      </c>
      <c r="C4984" s="10" t="s">
        <v>5030</v>
      </c>
      <c r="D4984" s="11" t="s">
        <v>0</v>
      </c>
      <c r="E4984" s="12">
        <v>416500</v>
      </c>
    </row>
    <row r="4985" spans="1:5" ht="45" hidden="1" x14ac:dyDescent="0.25">
      <c r="A4985" s="9" t="s">
        <v>3312</v>
      </c>
      <c r="B4985" s="9">
        <v>9682</v>
      </c>
      <c r="C4985" s="10" t="s">
        <v>5031</v>
      </c>
      <c r="D4985" s="11" t="s">
        <v>3357</v>
      </c>
      <c r="E4985" s="12">
        <v>53100</v>
      </c>
    </row>
    <row r="4986" spans="1:5" ht="15.75" hidden="1" x14ac:dyDescent="0.25">
      <c r="A4986" s="9" t="s">
        <v>3312</v>
      </c>
      <c r="B4986" s="9">
        <v>9685</v>
      </c>
      <c r="C4986" s="10" t="s">
        <v>5032</v>
      </c>
      <c r="D4986" s="11" t="s">
        <v>19</v>
      </c>
      <c r="E4986" s="12">
        <v>33324</v>
      </c>
    </row>
    <row r="4987" spans="1:5" ht="15.75" hidden="1" x14ac:dyDescent="0.25">
      <c r="A4987" s="9" t="s">
        <v>3312</v>
      </c>
      <c r="B4987" s="9">
        <v>9686</v>
      </c>
      <c r="C4987" s="10" t="s">
        <v>5033</v>
      </c>
      <c r="D4987" s="11" t="s">
        <v>19</v>
      </c>
      <c r="E4987" s="12">
        <v>32547</v>
      </c>
    </row>
    <row r="4988" spans="1:5" ht="15.75" hidden="1" x14ac:dyDescent="0.25">
      <c r="A4988" s="9" t="s">
        <v>3312</v>
      </c>
      <c r="B4988" s="9">
        <v>9687</v>
      </c>
      <c r="C4988" s="10" t="s">
        <v>5034</v>
      </c>
      <c r="D4988" s="11" t="s">
        <v>22</v>
      </c>
      <c r="E4988" s="12">
        <v>4954</v>
      </c>
    </row>
    <row r="4989" spans="1:5" ht="15.75" hidden="1" x14ac:dyDescent="0.25">
      <c r="A4989" s="9" t="s">
        <v>3312</v>
      </c>
      <c r="B4989" s="9">
        <v>9688</v>
      </c>
      <c r="C4989" s="10" t="s">
        <v>5035</v>
      </c>
      <c r="D4989" s="11" t="s">
        <v>19</v>
      </c>
      <c r="E4989" s="12">
        <v>11404</v>
      </c>
    </row>
    <row r="4990" spans="1:5" ht="15.75" hidden="1" x14ac:dyDescent="0.25">
      <c r="A4990" s="9" t="s">
        <v>3312</v>
      </c>
      <c r="B4990" s="9">
        <v>9689</v>
      </c>
      <c r="C4990" s="10" t="s">
        <v>5036</v>
      </c>
      <c r="D4990" s="11" t="s">
        <v>22</v>
      </c>
      <c r="E4990" s="12">
        <v>983</v>
      </c>
    </row>
    <row r="4991" spans="1:5" ht="15.75" hidden="1" x14ac:dyDescent="0.25">
      <c r="A4991" s="9" t="s">
        <v>3312</v>
      </c>
      <c r="B4991" s="9">
        <v>9690</v>
      </c>
      <c r="C4991" s="10" t="s">
        <v>5037</v>
      </c>
      <c r="D4991" s="11" t="s">
        <v>19</v>
      </c>
      <c r="E4991" s="12">
        <v>11343</v>
      </c>
    </row>
    <row r="4992" spans="1:5" ht="45" hidden="1" x14ac:dyDescent="0.25">
      <c r="A4992" s="9" t="s">
        <v>3312</v>
      </c>
      <c r="B4992" s="9">
        <v>9692</v>
      </c>
      <c r="C4992" s="10" t="s">
        <v>5038</v>
      </c>
      <c r="D4992" s="11" t="s">
        <v>2001</v>
      </c>
      <c r="E4992" s="12">
        <v>935</v>
      </c>
    </row>
    <row r="4993" spans="1:5" ht="15.75" hidden="1" x14ac:dyDescent="0.25">
      <c r="A4993" s="9" t="s">
        <v>3312</v>
      </c>
      <c r="B4993" s="9">
        <v>9694</v>
      </c>
      <c r="C4993" s="10" t="s">
        <v>5039</v>
      </c>
      <c r="D4993" s="11" t="s">
        <v>368</v>
      </c>
      <c r="E4993" s="12">
        <v>3527</v>
      </c>
    </row>
    <row r="4994" spans="1:5" ht="30" hidden="1" x14ac:dyDescent="0.25">
      <c r="A4994" s="9" t="s">
        <v>3312</v>
      </c>
      <c r="B4994" s="9">
        <v>9695</v>
      </c>
      <c r="C4994" s="10" t="s">
        <v>2121</v>
      </c>
      <c r="D4994" s="11" t="s">
        <v>368</v>
      </c>
      <c r="E4994" s="12">
        <v>152</v>
      </c>
    </row>
    <row r="4995" spans="1:5" ht="30" hidden="1" x14ac:dyDescent="0.25">
      <c r="A4995" s="9" t="s">
        <v>3312</v>
      </c>
      <c r="B4995" s="9">
        <v>9696</v>
      </c>
      <c r="C4995" s="10" t="s">
        <v>2122</v>
      </c>
      <c r="D4995" s="11" t="s">
        <v>368</v>
      </c>
      <c r="E4995" s="12">
        <v>152</v>
      </c>
    </row>
    <row r="4996" spans="1:5" ht="30" hidden="1" x14ac:dyDescent="0.25">
      <c r="A4996" s="9" t="s">
        <v>3312</v>
      </c>
      <c r="B4996" s="9">
        <v>9697</v>
      </c>
      <c r="C4996" s="10" t="s">
        <v>2123</v>
      </c>
      <c r="D4996" s="11" t="s">
        <v>368</v>
      </c>
      <c r="E4996" s="12">
        <v>154</v>
      </c>
    </row>
    <row r="4997" spans="1:5" ht="30" hidden="1" x14ac:dyDescent="0.25">
      <c r="A4997" s="9" t="s">
        <v>3312</v>
      </c>
      <c r="B4997" s="9">
        <v>9698</v>
      </c>
      <c r="C4997" s="10" t="s">
        <v>5040</v>
      </c>
      <c r="D4997" s="11" t="s">
        <v>368</v>
      </c>
      <c r="E4997" s="12">
        <v>166</v>
      </c>
    </row>
    <row r="4998" spans="1:5" ht="30" hidden="1" x14ac:dyDescent="0.25">
      <c r="A4998" s="9" t="s">
        <v>3312</v>
      </c>
      <c r="B4998" s="9">
        <v>9699</v>
      </c>
      <c r="C4998" s="10" t="s">
        <v>5041</v>
      </c>
      <c r="D4998" s="11" t="s">
        <v>368</v>
      </c>
      <c r="E4998" s="12">
        <v>182</v>
      </c>
    </row>
    <row r="4999" spans="1:5" ht="30" hidden="1" x14ac:dyDescent="0.25">
      <c r="A4999" s="9" t="s">
        <v>3312</v>
      </c>
      <c r="B4999" s="9">
        <v>9700</v>
      </c>
      <c r="C4999" s="10" t="s">
        <v>5042</v>
      </c>
      <c r="D4999" s="11" t="s">
        <v>368</v>
      </c>
      <c r="E4999" s="12">
        <v>172</v>
      </c>
    </row>
    <row r="5000" spans="1:5" ht="30" hidden="1" x14ac:dyDescent="0.25">
      <c r="A5000" s="9" t="s">
        <v>3312</v>
      </c>
      <c r="B5000" s="9">
        <v>9701</v>
      </c>
      <c r="C5000" s="10" t="s">
        <v>5043</v>
      </c>
      <c r="D5000" s="11" t="s">
        <v>368</v>
      </c>
      <c r="E5000" s="12">
        <v>177</v>
      </c>
    </row>
    <row r="5001" spans="1:5" ht="30" hidden="1" x14ac:dyDescent="0.25">
      <c r="A5001" s="9" t="s">
        <v>3312</v>
      </c>
      <c r="B5001" s="9">
        <v>9704</v>
      </c>
      <c r="C5001" s="10" t="s">
        <v>5044</v>
      </c>
      <c r="D5001" s="11" t="s">
        <v>1229</v>
      </c>
      <c r="E5001" s="12">
        <v>47600</v>
      </c>
    </row>
    <row r="5002" spans="1:5" ht="30" hidden="1" x14ac:dyDescent="0.25">
      <c r="A5002" s="9" t="s">
        <v>3312</v>
      </c>
      <c r="B5002" s="9">
        <v>9705</v>
      </c>
      <c r="C5002" s="10" t="s">
        <v>5045</v>
      </c>
      <c r="D5002" s="11" t="s">
        <v>1229</v>
      </c>
      <c r="E5002" s="12">
        <v>187425</v>
      </c>
    </row>
    <row r="5003" spans="1:5" ht="30" hidden="1" x14ac:dyDescent="0.25">
      <c r="A5003" s="9" t="s">
        <v>3312</v>
      </c>
      <c r="B5003" s="9">
        <v>9706</v>
      </c>
      <c r="C5003" s="10" t="s">
        <v>5046</v>
      </c>
      <c r="D5003" s="11" t="s">
        <v>1229</v>
      </c>
      <c r="E5003" s="12">
        <v>387345</v>
      </c>
    </row>
    <row r="5004" spans="1:5" ht="30" hidden="1" x14ac:dyDescent="0.25">
      <c r="A5004" s="9" t="s">
        <v>3312</v>
      </c>
      <c r="B5004" s="9">
        <v>9707</v>
      </c>
      <c r="C5004" s="10" t="s">
        <v>5047</v>
      </c>
      <c r="D5004" s="11" t="s">
        <v>1229</v>
      </c>
      <c r="E5004" s="12">
        <v>637245</v>
      </c>
    </row>
    <row r="5005" spans="1:5" ht="30" hidden="1" x14ac:dyDescent="0.25">
      <c r="A5005" s="9" t="s">
        <v>3312</v>
      </c>
      <c r="B5005" s="9">
        <v>9708</v>
      </c>
      <c r="C5005" s="10" t="s">
        <v>5048</v>
      </c>
      <c r="D5005" s="11" t="s">
        <v>1229</v>
      </c>
      <c r="E5005" s="12">
        <v>887145</v>
      </c>
    </row>
    <row r="5006" spans="1:5" ht="30" hidden="1" x14ac:dyDescent="0.25">
      <c r="A5006" s="9" t="s">
        <v>3312</v>
      </c>
      <c r="B5006" s="9">
        <v>9709</v>
      </c>
      <c r="C5006" s="10" t="s">
        <v>5049</v>
      </c>
      <c r="D5006" s="11" t="s">
        <v>1770</v>
      </c>
      <c r="E5006" s="12">
        <v>3504600</v>
      </c>
    </row>
    <row r="5007" spans="1:5" ht="30" hidden="1" x14ac:dyDescent="0.25">
      <c r="A5007" s="9" t="s">
        <v>3312</v>
      </c>
      <c r="B5007" s="9">
        <v>9710</v>
      </c>
      <c r="C5007" s="10" t="s">
        <v>5050</v>
      </c>
      <c r="D5007" s="11" t="s">
        <v>1770</v>
      </c>
      <c r="E5007" s="12">
        <v>3105000</v>
      </c>
    </row>
    <row r="5008" spans="1:5" ht="30" hidden="1" x14ac:dyDescent="0.25">
      <c r="A5008" s="9" t="s">
        <v>3312</v>
      </c>
      <c r="B5008" s="9">
        <v>9711</v>
      </c>
      <c r="C5008" s="10" t="s">
        <v>5051</v>
      </c>
      <c r="D5008" s="11" t="s">
        <v>1770</v>
      </c>
      <c r="E5008" s="12">
        <v>2296350</v>
      </c>
    </row>
    <row r="5009" spans="1:5" ht="30" hidden="1" x14ac:dyDescent="0.25">
      <c r="A5009" s="9" t="s">
        <v>3312</v>
      </c>
      <c r="B5009" s="9">
        <v>9712</v>
      </c>
      <c r="C5009" s="10" t="s">
        <v>5052</v>
      </c>
      <c r="D5009" s="11" t="s">
        <v>1770</v>
      </c>
      <c r="E5009" s="12">
        <v>2173500</v>
      </c>
    </row>
    <row r="5010" spans="1:5" ht="30" hidden="1" x14ac:dyDescent="0.25">
      <c r="A5010" s="9" t="s">
        <v>3312</v>
      </c>
      <c r="B5010" s="9">
        <v>9713</v>
      </c>
      <c r="C5010" s="10" t="s">
        <v>5053</v>
      </c>
      <c r="D5010" s="11" t="s">
        <v>1770</v>
      </c>
      <c r="E5010" s="12">
        <v>1892700</v>
      </c>
    </row>
    <row r="5011" spans="1:5" ht="30" hidden="1" x14ac:dyDescent="0.25">
      <c r="A5011" s="9" t="s">
        <v>3312</v>
      </c>
      <c r="B5011" s="9">
        <v>9714</v>
      </c>
      <c r="C5011" s="10" t="s">
        <v>5054</v>
      </c>
      <c r="D5011" s="11" t="s">
        <v>1770</v>
      </c>
      <c r="E5011" s="12">
        <v>1575450</v>
      </c>
    </row>
    <row r="5012" spans="1:5" ht="30" hidden="1" x14ac:dyDescent="0.25">
      <c r="A5012" s="9" t="s">
        <v>3312</v>
      </c>
      <c r="B5012" s="9">
        <v>9715</v>
      </c>
      <c r="C5012" s="10" t="s">
        <v>5055</v>
      </c>
      <c r="D5012" s="11" t="s">
        <v>1770</v>
      </c>
      <c r="E5012" s="12">
        <v>3679530</v>
      </c>
    </row>
    <row r="5013" spans="1:5" ht="15.75" hidden="1" x14ac:dyDescent="0.25">
      <c r="A5013" s="9" t="s">
        <v>3312</v>
      </c>
      <c r="B5013" s="9">
        <v>9717</v>
      </c>
      <c r="C5013" s="10" t="s">
        <v>5056</v>
      </c>
      <c r="D5013" s="11" t="s">
        <v>0</v>
      </c>
      <c r="E5013" s="12">
        <v>1865920</v>
      </c>
    </row>
    <row r="5014" spans="1:5" ht="45" hidden="1" x14ac:dyDescent="0.25">
      <c r="A5014" s="9" t="s">
        <v>3312</v>
      </c>
      <c r="B5014" s="9">
        <v>9720</v>
      </c>
      <c r="C5014" s="10" t="s">
        <v>5057</v>
      </c>
      <c r="D5014" s="11" t="s">
        <v>22</v>
      </c>
      <c r="E5014" s="12">
        <v>12852</v>
      </c>
    </row>
    <row r="5015" spans="1:5" ht="30" hidden="1" x14ac:dyDescent="0.25">
      <c r="A5015" s="9" t="s">
        <v>3312</v>
      </c>
      <c r="B5015" s="9">
        <v>9721</v>
      </c>
      <c r="C5015" s="10" t="s">
        <v>5058</v>
      </c>
      <c r="D5015" s="11" t="s">
        <v>1770</v>
      </c>
      <c r="E5015" s="12">
        <v>1852830</v>
      </c>
    </row>
    <row r="5016" spans="1:5" ht="15.75" hidden="1" x14ac:dyDescent="0.25">
      <c r="A5016" s="9" t="s">
        <v>3312</v>
      </c>
      <c r="B5016" s="9">
        <v>9722</v>
      </c>
      <c r="C5016" s="10" t="s">
        <v>5059</v>
      </c>
      <c r="D5016" s="11" t="s">
        <v>1770</v>
      </c>
      <c r="E5016" s="12">
        <v>6793710</v>
      </c>
    </row>
    <row r="5017" spans="1:5" ht="30" hidden="1" x14ac:dyDescent="0.25">
      <c r="A5017" s="9" t="s">
        <v>3312</v>
      </c>
      <c r="B5017" s="9">
        <v>9723</v>
      </c>
      <c r="C5017" s="10" t="s">
        <v>5060</v>
      </c>
      <c r="D5017" s="11" t="s">
        <v>3371</v>
      </c>
      <c r="E5017" s="12">
        <v>9750</v>
      </c>
    </row>
    <row r="5018" spans="1:5" ht="45" hidden="1" x14ac:dyDescent="0.25">
      <c r="A5018" s="9" t="s">
        <v>3312</v>
      </c>
      <c r="B5018" s="9">
        <v>9724</v>
      </c>
      <c r="C5018" s="10" t="s">
        <v>5061</v>
      </c>
      <c r="D5018" s="11" t="s">
        <v>1181</v>
      </c>
      <c r="E5018" s="12">
        <v>132433</v>
      </c>
    </row>
    <row r="5019" spans="1:5" ht="30" hidden="1" x14ac:dyDescent="0.25">
      <c r="A5019" s="9" t="s">
        <v>3312</v>
      </c>
      <c r="B5019" s="9">
        <v>9725</v>
      </c>
      <c r="C5019" s="10" t="s">
        <v>5062</v>
      </c>
      <c r="D5019" s="11" t="s">
        <v>1181</v>
      </c>
      <c r="E5019" s="12">
        <v>73574</v>
      </c>
    </row>
    <row r="5020" spans="1:5" ht="15.75" hidden="1" x14ac:dyDescent="0.25">
      <c r="A5020" s="9" t="s">
        <v>3312</v>
      </c>
      <c r="B5020" s="9">
        <v>9726</v>
      </c>
      <c r="C5020" s="10" t="s">
        <v>5063</v>
      </c>
      <c r="D5020" s="11" t="s">
        <v>3371</v>
      </c>
      <c r="E5020" s="12">
        <v>29873</v>
      </c>
    </row>
    <row r="5021" spans="1:5" ht="30" hidden="1" x14ac:dyDescent="0.25">
      <c r="A5021" s="9" t="s">
        <v>3312</v>
      </c>
      <c r="B5021" s="9">
        <v>9727</v>
      </c>
      <c r="C5021" s="10" t="s">
        <v>5064</v>
      </c>
      <c r="D5021" s="11" t="s">
        <v>3324</v>
      </c>
      <c r="E5021" s="12">
        <v>94698</v>
      </c>
    </row>
    <row r="5022" spans="1:5" ht="15.75" hidden="1" x14ac:dyDescent="0.25">
      <c r="A5022" s="9" t="s">
        <v>3312</v>
      </c>
      <c r="B5022" s="9">
        <v>9728</v>
      </c>
      <c r="C5022" s="10" t="s">
        <v>5065</v>
      </c>
      <c r="D5022" s="11" t="s">
        <v>22</v>
      </c>
      <c r="E5022" s="12">
        <v>1863871</v>
      </c>
    </row>
    <row r="5023" spans="1:5" ht="30" hidden="1" x14ac:dyDescent="0.25">
      <c r="A5023" s="9" t="s">
        <v>3312</v>
      </c>
      <c r="B5023" s="9">
        <v>9733</v>
      </c>
      <c r="C5023" s="10" t="s">
        <v>5066</v>
      </c>
      <c r="D5023" s="11" t="s">
        <v>22</v>
      </c>
      <c r="E5023" s="12">
        <v>89250</v>
      </c>
    </row>
    <row r="5024" spans="1:5" ht="15.75" hidden="1" x14ac:dyDescent="0.25">
      <c r="A5024" s="9" t="s">
        <v>3312</v>
      </c>
      <c r="B5024" s="9">
        <v>9736</v>
      </c>
      <c r="C5024" s="10" t="s">
        <v>5067</v>
      </c>
      <c r="D5024" s="11" t="s">
        <v>19</v>
      </c>
      <c r="E5024" s="12">
        <v>688799</v>
      </c>
    </row>
    <row r="5025" spans="1:5" ht="30" hidden="1" x14ac:dyDescent="0.25">
      <c r="A5025" s="9" t="s">
        <v>3312</v>
      </c>
      <c r="B5025" s="9">
        <v>9743</v>
      </c>
      <c r="C5025" s="10" t="s">
        <v>5068</v>
      </c>
      <c r="D5025" s="11" t="s">
        <v>2053</v>
      </c>
      <c r="E5025" s="12">
        <v>543235</v>
      </c>
    </row>
    <row r="5026" spans="1:5" ht="30" hidden="1" x14ac:dyDescent="0.25">
      <c r="A5026" s="9" t="s">
        <v>3312</v>
      </c>
      <c r="B5026" s="9">
        <v>9744</v>
      </c>
      <c r="C5026" s="10" t="s">
        <v>5069</v>
      </c>
      <c r="D5026" s="11" t="s">
        <v>2053</v>
      </c>
      <c r="E5026" s="12">
        <v>680680</v>
      </c>
    </row>
    <row r="5027" spans="1:5" ht="30" hidden="1" x14ac:dyDescent="0.25">
      <c r="A5027" s="9" t="s">
        <v>3312</v>
      </c>
      <c r="B5027" s="9">
        <v>9745</v>
      </c>
      <c r="C5027" s="10" t="s">
        <v>2885</v>
      </c>
      <c r="D5027" s="11" t="s">
        <v>2053</v>
      </c>
      <c r="E5027" s="12">
        <v>824670</v>
      </c>
    </row>
    <row r="5028" spans="1:5" ht="30" hidden="1" x14ac:dyDescent="0.25">
      <c r="A5028" s="9" t="s">
        <v>3312</v>
      </c>
      <c r="B5028" s="9">
        <v>9746</v>
      </c>
      <c r="C5028" s="10" t="s">
        <v>5070</v>
      </c>
      <c r="D5028" s="11" t="s">
        <v>2053</v>
      </c>
      <c r="E5028" s="12">
        <v>981750</v>
      </c>
    </row>
    <row r="5029" spans="1:5" ht="15.75" hidden="1" x14ac:dyDescent="0.25">
      <c r="A5029" s="9" t="s">
        <v>3312</v>
      </c>
      <c r="B5029" s="9">
        <v>9747</v>
      </c>
      <c r="C5029" s="10" t="s">
        <v>5071</v>
      </c>
      <c r="D5029" s="11" t="s">
        <v>0</v>
      </c>
      <c r="E5029" s="12">
        <v>38080</v>
      </c>
    </row>
    <row r="5030" spans="1:5" ht="15.75" hidden="1" x14ac:dyDescent="0.25">
      <c r="A5030" s="9" t="s">
        <v>3312</v>
      </c>
      <c r="B5030" s="9">
        <v>9752</v>
      </c>
      <c r="C5030" s="10" t="s">
        <v>5072</v>
      </c>
      <c r="D5030" s="11" t="s">
        <v>3</v>
      </c>
      <c r="E5030" s="12">
        <v>7438</v>
      </c>
    </row>
    <row r="5031" spans="1:5" ht="45" hidden="1" x14ac:dyDescent="0.25">
      <c r="A5031" s="9" t="s">
        <v>3312</v>
      </c>
      <c r="B5031" s="9">
        <v>9754</v>
      </c>
      <c r="C5031" s="10" t="s">
        <v>5073</v>
      </c>
      <c r="D5031" s="11" t="s">
        <v>3357</v>
      </c>
      <c r="E5031" s="12">
        <v>62100</v>
      </c>
    </row>
    <row r="5032" spans="1:5" ht="45" hidden="1" x14ac:dyDescent="0.25">
      <c r="A5032" s="9" t="s">
        <v>3312</v>
      </c>
      <c r="B5032" s="9">
        <v>9759</v>
      </c>
      <c r="C5032" s="10" t="s">
        <v>5074</v>
      </c>
      <c r="D5032" s="11" t="s">
        <v>2664</v>
      </c>
      <c r="E5032" s="12">
        <v>78100</v>
      </c>
    </row>
    <row r="5033" spans="1:5" ht="15.75" hidden="1" x14ac:dyDescent="0.25">
      <c r="A5033" s="9" t="s">
        <v>3312</v>
      </c>
      <c r="B5033" s="9">
        <v>9764</v>
      </c>
      <c r="C5033" s="10" t="s">
        <v>5075</v>
      </c>
      <c r="D5033" s="11" t="s">
        <v>19</v>
      </c>
      <c r="E5033" s="12">
        <v>76332</v>
      </c>
    </row>
    <row r="5034" spans="1:5" ht="15.75" hidden="1" x14ac:dyDescent="0.25">
      <c r="A5034" s="9" t="s">
        <v>3312</v>
      </c>
      <c r="B5034" s="9">
        <v>9765</v>
      </c>
      <c r="C5034" s="10" t="s">
        <v>5076</v>
      </c>
      <c r="D5034" s="11" t="s">
        <v>19</v>
      </c>
      <c r="E5034" s="12">
        <v>370178</v>
      </c>
    </row>
    <row r="5035" spans="1:5" ht="30" hidden="1" x14ac:dyDescent="0.25">
      <c r="A5035" s="9" t="s">
        <v>3312</v>
      </c>
      <c r="B5035" s="9">
        <v>9766</v>
      </c>
      <c r="C5035" s="10" t="s">
        <v>5077</v>
      </c>
      <c r="D5035" s="11" t="s">
        <v>22</v>
      </c>
      <c r="E5035" s="12">
        <v>122670</v>
      </c>
    </row>
    <row r="5036" spans="1:5" ht="30" hidden="1" x14ac:dyDescent="0.25">
      <c r="A5036" s="9" t="s">
        <v>3312</v>
      </c>
      <c r="B5036" s="9">
        <v>9767</v>
      </c>
      <c r="C5036" s="10" t="s">
        <v>5078</v>
      </c>
      <c r="D5036" s="11" t="s">
        <v>22</v>
      </c>
      <c r="E5036" s="12">
        <v>258612</v>
      </c>
    </row>
    <row r="5037" spans="1:5" ht="45" hidden="1" x14ac:dyDescent="0.25">
      <c r="A5037" s="9" t="s">
        <v>3312</v>
      </c>
      <c r="B5037" s="9">
        <v>9768</v>
      </c>
      <c r="C5037" s="10" t="s">
        <v>5079</v>
      </c>
      <c r="D5037" s="11" t="s">
        <v>22</v>
      </c>
      <c r="E5037" s="12">
        <v>73780</v>
      </c>
    </row>
    <row r="5038" spans="1:5" ht="30" hidden="1" x14ac:dyDescent="0.25">
      <c r="A5038" s="9" t="s">
        <v>3312</v>
      </c>
      <c r="B5038" s="9">
        <v>9773</v>
      </c>
      <c r="C5038" s="10" t="s">
        <v>5080</v>
      </c>
      <c r="D5038" s="11" t="s">
        <v>19</v>
      </c>
      <c r="E5038" s="12">
        <v>16839</v>
      </c>
    </row>
    <row r="5039" spans="1:5" ht="45" hidden="1" x14ac:dyDescent="0.25">
      <c r="A5039" s="9" t="s">
        <v>3312</v>
      </c>
      <c r="B5039" s="9">
        <v>9774</v>
      </c>
      <c r="C5039" s="10" t="s">
        <v>5081</v>
      </c>
      <c r="D5039" s="11" t="s">
        <v>22</v>
      </c>
      <c r="E5039" s="12">
        <v>235468</v>
      </c>
    </row>
    <row r="5040" spans="1:5" ht="45" hidden="1" x14ac:dyDescent="0.25">
      <c r="A5040" s="9" t="s">
        <v>3312</v>
      </c>
      <c r="B5040" s="9">
        <v>9775</v>
      </c>
      <c r="C5040" s="10" t="s">
        <v>5082</v>
      </c>
      <c r="D5040" s="11" t="s">
        <v>22</v>
      </c>
      <c r="E5040" s="12">
        <v>115391</v>
      </c>
    </row>
    <row r="5041" spans="1:5" ht="45" hidden="1" x14ac:dyDescent="0.25">
      <c r="A5041" s="9" t="s">
        <v>3312</v>
      </c>
      <c r="B5041" s="9">
        <v>9789</v>
      </c>
      <c r="C5041" s="10" t="s">
        <v>5083</v>
      </c>
      <c r="D5041" s="11" t="s">
        <v>22</v>
      </c>
      <c r="E5041" s="12">
        <v>6069476</v>
      </c>
    </row>
    <row r="5042" spans="1:5" ht="45" hidden="1" x14ac:dyDescent="0.25">
      <c r="A5042" s="9" t="s">
        <v>3312</v>
      </c>
      <c r="B5042" s="9">
        <v>9790</v>
      </c>
      <c r="C5042" s="10" t="s">
        <v>5084</v>
      </c>
      <c r="D5042" s="11" t="s">
        <v>22</v>
      </c>
      <c r="E5042" s="12">
        <v>594762</v>
      </c>
    </row>
    <row r="5043" spans="1:5" ht="45" hidden="1" x14ac:dyDescent="0.25">
      <c r="A5043" s="9" t="s">
        <v>3312</v>
      </c>
      <c r="B5043" s="9">
        <v>9791</v>
      </c>
      <c r="C5043" s="10" t="s">
        <v>5085</v>
      </c>
      <c r="D5043" s="11" t="s">
        <v>22</v>
      </c>
      <c r="E5043" s="12">
        <v>594762</v>
      </c>
    </row>
    <row r="5044" spans="1:5" ht="45" hidden="1" x14ac:dyDescent="0.25">
      <c r="A5044" s="9" t="s">
        <v>3312</v>
      </c>
      <c r="B5044" s="9">
        <v>9792</v>
      </c>
      <c r="C5044" s="10" t="s">
        <v>5086</v>
      </c>
      <c r="D5044" s="11" t="s">
        <v>22</v>
      </c>
      <c r="E5044" s="12">
        <v>594762</v>
      </c>
    </row>
    <row r="5045" spans="1:5" ht="45" hidden="1" x14ac:dyDescent="0.25">
      <c r="A5045" s="9" t="s">
        <v>3312</v>
      </c>
      <c r="B5045" s="9">
        <v>9796</v>
      </c>
      <c r="C5045" s="10" t="s">
        <v>5087</v>
      </c>
      <c r="D5045" s="11" t="s">
        <v>22</v>
      </c>
      <c r="E5045" s="12">
        <v>6069476</v>
      </c>
    </row>
    <row r="5046" spans="1:5" ht="45" hidden="1" x14ac:dyDescent="0.25">
      <c r="A5046" s="9" t="s">
        <v>3312</v>
      </c>
      <c r="B5046" s="9">
        <v>9797</v>
      </c>
      <c r="C5046" s="10" t="s">
        <v>5088</v>
      </c>
      <c r="D5046" s="11" t="s">
        <v>22</v>
      </c>
      <c r="E5046" s="12">
        <v>6903071</v>
      </c>
    </row>
    <row r="5047" spans="1:5" ht="45" hidden="1" x14ac:dyDescent="0.25">
      <c r="A5047" s="9" t="s">
        <v>3312</v>
      </c>
      <c r="B5047" s="9">
        <v>9798</v>
      </c>
      <c r="C5047" s="10" t="s">
        <v>5089</v>
      </c>
      <c r="D5047" s="11" t="s">
        <v>22</v>
      </c>
      <c r="E5047" s="12">
        <v>3808000</v>
      </c>
    </row>
    <row r="5048" spans="1:5" ht="45" hidden="1" x14ac:dyDescent="0.25">
      <c r="A5048" s="9" t="s">
        <v>3312</v>
      </c>
      <c r="B5048" s="9">
        <v>9799</v>
      </c>
      <c r="C5048" s="10" t="s">
        <v>5090</v>
      </c>
      <c r="D5048" s="11" t="s">
        <v>22</v>
      </c>
      <c r="E5048" s="12">
        <v>493493</v>
      </c>
    </row>
    <row r="5049" spans="1:5" ht="45" hidden="1" x14ac:dyDescent="0.25">
      <c r="A5049" s="9" t="s">
        <v>3312</v>
      </c>
      <c r="B5049" s="9">
        <v>9800</v>
      </c>
      <c r="C5049" s="10" t="s">
        <v>5091</v>
      </c>
      <c r="D5049" s="11" t="s">
        <v>22</v>
      </c>
      <c r="E5049" s="12">
        <v>493493</v>
      </c>
    </row>
    <row r="5050" spans="1:5" ht="45" hidden="1" x14ac:dyDescent="0.25">
      <c r="A5050" s="9" t="s">
        <v>3312</v>
      </c>
      <c r="B5050" s="9">
        <v>9801</v>
      </c>
      <c r="C5050" s="10" t="s">
        <v>5092</v>
      </c>
      <c r="D5050" s="11" t="s">
        <v>22</v>
      </c>
      <c r="E5050" s="12">
        <v>493493</v>
      </c>
    </row>
    <row r="5051" spans="1:5" ht="45" hidden="1" x14ac:dyDescent="0.25">
      <c r="A5051" s="9" t="s">
        <v>3312</v>
      </c>
      <c r="B5051" s="9">
        <v>9802</v>
      </c>
      <c r="C5051" s="10" t="s">
        <v>5093</v>
      </c>
      <c r="D5051" s="11" t="s">
        <v>22</v>
      </c>
      <c r="E5051" s="12">
        <v>493493</v>
      </c>
    </row>
    <row r="5052" spans="1:5" ht="45" hidden="1" x14ac:dyDescent="0.25">
      <c r="A5052" s="9" t="s">
        <v>3312</v>
      </c>
      <c r="B5052" s="9">
        <v>9804</v>
      </c>
      <c r="C5052" s="10" t="s">
        <v>5094</v>
      </c>
      <c r="D5052" s="11" t="s">
        <v>22</v>
      </c>
      <c r="E5052" s="12">
        <v>779450</v>
      </c>
    </row>
    <row r="5053" spans="1:5" ht="60" hidden="1" x14ac:dyDescent="0.25">
      <c r="A5053" s="9" t="s">
        <v>3312</v>
      </c>
      <c r="B5053" s="9">
        <v>9807</v>
      </c>
      <c r="C5053" s="10" t="s">
        <v>5095</v>
      </c>
      <c r="D5053" s="11" t="s">
        <v>22</v>
      </c>
      <c r="E5053" s="12">
        <v>25301572</v>
      </c>
    </row>
    <row r="5054" spans="1:5" ht="30" hidden="1" x14ac:dyDescent="0.25">
      <c r="A5054" s="9" t="s">
        <v>3312</v>
      </c>
      <c r="B5054" s="9">
        <v>9808</v>
      </c>
      <c r="C5054" s="10" t="s">
        <v>5096</v>
      </c>
      <c r="D5054" s="11" t="s">
        <v>22</v>
      </c>
      <c r="E5054" s="12">
        <v>4301902</v>
      </c>
    </row>
    <row r="5055" spans="1:5" ht="30" hidden="1" x14ac:dyDescent="0.25">
      <c r="A5055" s="9" t="s">
        <v>3312</v>
      </c>
      <c r="B5055" s="9">
        <v>9809</v>
      </c>
      <c r="C5055" s="10" t="s">
        <v>2096</v>
      </c>
      <c r="D5055" s="11" t="s">
        <v>22</v>
      </c>
      <c r="E5055" s="12">
        <v>405496</v>
      </c>
    </row>
    <row r="5056" spans="1:5" ht="45" hidden="1" x14ac:dyDescent="0.25">
      <c r="A5056" s="9" t="s">
        <v>3312</v>
      </c>
      <c r="B5056" s="9">
        <v>9813</v>
      </c>
      <c r="C5056" s="10" t="s">
        <v>5097</v>
      </c>
      <c r="D5056" s="11" t="s">
        <v>1</v>
      </c>
      <c r="E5056" s="12">
        <v>209841</v>
      </c>
    </row>
    <row r="5057" spans="1:5" ht="45" hidden="1" x14ac:dyDescent="0.25">
      <c r="A5057" s="9" t="s">
        <v>3312</v>
      </c>
      <c r="B5057" s="9">
        <v>9815</v>
      </c>
      <c r="C5057" s="10" t="s">
        <v>5098</v>
      </c>
      <c r="D5057" s="11" t="s">
        <v>22</v>
      </c>
      <c r="E5057" s="12">
        <v>563703</v>
      </c>
    </row>
    <row r="5058" spans="1:5" ht="60" hidden="1" x14ac:dyDescent="0.25">
      <c r="A5058" s="9" t="s">
        <v>3312</v>
      </c>
      <c r="B5058" s="9">
        <v>9816</v>
      </c>
      <c r="C5058" s="10" t="s">
        <v>5099</v>
      </c>
      <c r="D5058" s="11" t="s">
        <v>1</v>
      </c>
      <c r="E5058" s="12">
        <v>533705</v>
      </c>
    </row>
    <row r="5059" spans="1:5" ht="45" hidden="1" x14ac:dyDescent="0.25">
      <c r="A5059" s="9" t="s">
        <v>3312</v>
      </c>
      <c r="B5059" s="9">
        <v>9817</v>
      </c>
      <c r="C5059" s="10" t="s">
        <v>5100</v>
      </c>
      <c r="D5059" s="11" t="s">
        <v>22</v>
      </c>
      <c r="E5059" s="12">
        <v>279194</v>
      </c>
    </row>
    <row r="5060" spans="1:5" ht="60" hidden="1" x14ac:dyDescent="0.25">
      <c r="A5060" s="9" t="s">
        <v>3312</v>
      </c>
      <c r="B5060" s="9">
        <v>9819</v>
      </c>
      <c r="C5060" s="10" t="s">
        <v>5101</v>
      </c>
      <c r="D5060" s="11" t="s">
        <v>22</v>
      </c>
      <c r="E5060" s="12">
        <v>1276275</v>
      </c>
    </row>
    <row r="5061" spans="1:5" ht="45" hidden="1" x14ac:dyDescent="0.25">
      <c r="A5061" s="9" t="s">
        <v>3312</v>
      </c>
      <c r="B5061" s="9">
        <v>9822</v>
      </c>
      <c r="C5061" s="10" t="s">
        <v>5102</v>
      </c>
      <c r="D5061" s="11" t="s">
        <v>3357</v>
      </c>
      <c r="E5061" s="12">
        <v>353900</v>
      </c>
    </row>
    <row r="5062" spans="1:5" ht="30" hidden="1" x14ac:dyDescent="0.25">
      <c r="A5062" s="9" t="s">
        <v>3312</v>
      </c>
      <c r="B5062" s="9">
        <v>9828</v>
      </c>
      <c r="C5062" s="10" t="s">
        <v>5103</v>
      </c>
      <c r="D5062" s="11" t="s">
        <v>0</v>
      </c>
      <c r="E5062" s="12">
        <v>849000</v>
      </c>
    </row>
    <row r="5063" spans="1:5" ht="15.75" hidden="1" x14ac:dyDescent="0.25">
      <c r="A5063" s="9" t="s">
        <v>3312</v>
      </c>
      <c r="B5063" s="9">
        <v>9832</v>
      </c>
      <c r="C5063" s="10" t="s">
        <v>5104</v>
      </c>
      <c r="D5063" s="11" t="s">
        <v>22</v>
      </c>
      <c r="E5063" s="12">
        <v>214200</v>
      </c>
    </row>
    <row r="5064" spans="1:5" ht="30" hidden="1" x14ac:dyDescent="0.25">
      <c r="A5064" s="9" t="s">
        <v>3312</v>
      </c>
      <c r="B5064" s="9">
        <v>9833</v>
      </c>
      <c r="C5064" s="10" t="s">
        <v>5105</v>
      </c>
      <c r="D5064" s="11" t="s">
        <v>3</v>
      </c>
      <c r="E5064" s="12">
        <v>12161</v>
      </c>
    </row>
    <row r="5065" spans="1:5" ht="30" hidden="1" x14ac:dyDescent="0.25">
      <c r="A5065" s="9" t="s">
        <v>3312</v>
      </c>
      <c r="B5065" s="9">
        <v>9834</v>
      </c>
      <c r="C5065" s="10" t="s">
        <v>5106</v>
      </c>
      <c r="D5065" s="11" t="s">
        <v>1770</v>
      </c>
      <c r="E5065" s="12">
        <v>118900</v>
      </c>
    </row>
    <row r="5066" spans="1:5" ht="30" hidden="1" x14ac:dyDescent="0.25">
      <c r="A5066" s="9" t="s">
        <v>3312</v>
      </c>
      <c r="B5066" s="9">
        <v>9835</v>
      </c>
      <c r="C5066" s="10" t="s">
        <v>5107</v>
      </c>
      <c r="D5066" s="11" t="s">
        <v>1770</v>
      </c>
      <c r="E5066" s="12">
        <v>118900</v>
      </c>
    </row>
    <row r="5067" spans="1:5" ht="30" hidden="1" x14ac:dyDescent="0.25">
      <c r="A5067" s="9" t="s">
        <v>3312</v>
      </c>
      <c r="B5067" s="9">
        <v>9836</v>
      </c>
      <c r="C5067" s="10" t="s">
        <v>5108</v>
      </c>
      <c r="D5067" s="11" t="s">
        <v>1770</v>
      </c>
      <c r="E5067" s="12">
        <v>118900</v>
      </c>
    </row>
    <row r="5068" spans="1:5" ht="30" hidden="1" x14ac:dyDescent="0.25">
      <c r="A5068" s="9" t="s">
        <v>3312</v>
      </c>
      <c r="B5068" s="9">
        <v>9837</v>
      </c>
      <c r="C5068" s="10" t="s">
        <v>5109</v>
      </c>
      <c r="D5068" s="11" t="s">
        <v>1770</v>
      </c>
      <c r="E5068" s="12">
        <v>135150</v>
      </c>
    </row>
    <row r="5069" spans="1:5" ht="30" hidden="1" x14ac:dyDescent="0.25">
      <c r="A5069" s="9" t="s">
        <v>3312</v>
      </c>
      <c r="B5069" s="9">
        <v>9838</v>
      </c>
      <c r="C5069" s="10" t="s">
        <v>5110</v>
      </c>
      <c r="D5069" s="11" t="s">
        <v>1770</v>
      </c>
      <c r="E5069" s="12">
        <v>135150</v>
      </c>
    </row>
    <row r="5070" spans="1:5" ht="30" hidden="1" x14ac:dyDescent="0.25">
      <c r="A5070" s="9" t="s">
        <v>3312</v>
      </c>
      <c r="B5070" s="9">
        <v>9839</v>
      </c>
      <c r="C5070" s="10" t="s">
        <v>5111</v>
      </c>
      <c r="D5070" s="11" t="s">
        <v>22</v>
      </c>
      <c r="E5070" s="12">
        <v>11310</v>
      </c>
    </row>
    <row r="5071" spans="1:5" ht="45" hidden="1" x14ac:dyDescent="0.25">
      <c r="A5071" s="9" t="s">
        <v>3312</v>
      </c>
      <c r="B5071" s="9">
        <v>9840</v>
      </c>
      <c r="C5071" s="10" t="s">
        <v>5112</v>
      </c>
      <c r="D5071" s="11" t="s">
        <v>1181</v>
      </c>
      <c r="E5071" s="12">
        <v>184000</v>
      </c>
    </row>
    <row r="5072" spans="1:5" ht="60" hidden="1" x14ac:dyDescent="0.25">
      <c r="A5072" s="9" t="s">
        <v>3312</v>
      </c>
      <c r="B5072" s="9">
        <v>9842</v>
      </c>
      <c r="C5072" s="10" t="s">
        <v>5113</v>
      </c>
      <c r="D5072" s="11" t="s">
        <v>1</v>
      </c>
      <c r="E5072" s="12">
        <v>185779</v>
      </c>
    </row>
    <row r="5073" spans="1:5" ht="15.75" hidden="1" x14ac:dyDescent="0.25">
      <c r="A5073" s="9" t="s">
        <v>3312</v>
      </c>
      <c r="B5073" s="9">
        <v>9845</v>
      </c>
      <c r="C5073" s="10" t="s">
        <v>5114</v>
      </c>
      <c r="D5073" s="11" t="s">
        <v>22</v>
      </c>
      <c r="E5073" s="12">
        <v>214200</v>
      </c>
    </row>
    <row r="5074" spans="1:5" ht="15.75" hidden="1" x14ac:dyDescent="0.25">
      <c r="A5074" s="9" t="s">
        <v>3312</v>
      </c>
      <c r="B5074" s="9">
        <v>9846</v>
      </c>
      <c r="C5074" s="10" t="s">
        <v>5115</v>
      </c>
      <c r="D5074" s="11" t="s">
        <v>22</v>
      </c>
      <c r="E5074" s="12">
        <v>42840</v>
      </c>
    </row>
    <row r="5075" spans="1:5" ht="15.75" hidden="1" x14ac:dyDescent="0.25">
      <c r="A5075" s="9" t="s">
        <v>3312</v>
      </c>
      <c r="B5075" s="9">
        <v>9847</v>
      </c>
      <c r="C5075" s="10" t="s">
        <v>5116</v>
      </c>
      <c r="D5075" s="11" t="s">
        <v>22</v>
      </c>
      <c r="E5075" s="12">
        <v>47600</v>
      </c>
    </row>
    <row r="5076" spans="1:5" ht="15.75" hidden="1" x14ac:dyDescent="0.25">
      <c r="A5076" s="9" t="s">
        <v>3312</v>
      </c>
      <c r="B5076" s="9">
        <v>9848</v>
      </c>
      <c r="C5076" s="10" t="s">
        <v>5117</v>
      </c>
      <c r="D5076" s="11" t="s">
        <v>22</v>
      </c>
      <c r="E5076" s="12">
        <v>47600</v>
      </c>
    </row>
    <row r="5077" spans="1:5" ht="15.75" hidden="1" x14ac:dyDescent="0.25">
      <c r="A5077" s="9" t="s">
        <v>3312</v>
      </c>
      <c r="B5077" s="9">
        <v>9849</v>
      </c>
      <c r="C5077" s="10" t="s">
        <v>5118</v>
      </c>
      <c r="D5077" s="11" t="s">
        <v>22</v>
      </c>
      <c r="E5077" s="12">
        <v>35000</v>
      </c>
    </row>
    <row r="5078" spans="1:5" ht="15.75" hidden="1" x14ac:dyDescent="0.25">
      <c r="A5078" s="9" t="s">
        <v>3312</v>
      </c>
      <c r="B5078" s="9">
        <v>9850</v>
      </c>
      <c r="C5078" s="10" t="s">
        <v>5119</v>
      </c>
      <c r="D5078" s="11" t="s">
        <v>22</v>
      </c>
      <c r="E5078" s="12">
        <v>42840</v>
      </c>
    </row>
    <row r="5079" spans="1:5" ht="15.75" hidden="1" x14ac:dyDescent="0.25">
      <c r="A5079" s="9" t="s">
        <v>3312</v>
      </c>
      <c r="B5079" s="9">
        <v>9851</v>
      </c>
      <c r="C5079" s="10" t="s">
        <v>5120</v>
      </c>
      <c r="D5079" s="11" t="s">
        <v>22</v>
      </c>
      <c r="E5079" s="12">
        <v>42840</v>
      </c>
    </row>
    <row r="5080" spans="1:5" ht="15.75" hidden="1" x14ac:dyDescent="0.25">
      <c r="A5080" s="9" t="s">
        <v>3312</v>
      </c>
      <c r="B5080" s="9">
        <v>9852</v>
      </c>
      <c r="C5080" s="10" t="s">
        <v>5121</v>
      </c>
      <c r="D5080" s="11" t="s">
        <v>22</v>
      </c>
      <c r="E5080" s="12">
        <v>42840</v>
      </c>
    </row>
    <row r="5081" spans="1:5" ht="15.75" hidden="1" x14ac:dyDescent="0.25">
      <c r="A5081" s="9" t="s">
        <v>3312</v>
      </c>
      <c r="B5081" s="9">
        <v>9853</v>
      </c>
      <c r="C5081" s="10" t="s">
        <v>5122</v>
      </c>
      <c r="D5081" s="11" t="s">
        <v>22</v>
      </c>
      <c r="E5081" s="12">
        <v>47600</v>
      </c>
    </row>
    <row r="5082" spans="1:5" ht="15.75" hidden="1" x14ac:dyDescent="0.25">
      <c r="A5082" s="9" t="s">
        <v>3312</v>
      </c>
      <c r="B5082" s="9">
        <v>9854</v>
      </c>
      <c r="C5082" s="10" t="s">
        <v>5123</v>
      </c>
      <c r="D5082" s="11" t="s">
        <v>22</v>
      </c>
      <c r="E5082" s="12">
        <v>42840</v>
      </c>
    </row>
    <row r="5083" spans="1:5" ht="15.75" hidden="1" x14ac:dyDescent="0.25">
      <c r="A5083" s="9" t="s">
        <v>3312</v>
      </c>
      <c r="B5083" s="9">
        <v>9855</v>
      </c>
      <c r="C5083" s="10" t="s">
        <v>5124</v>
      </c>
      <c r="D5083" s="11" t="s">
        <v>22</v>
      </c>
      <c r="E5083" s="12">
        <v>42840</v>
      </c>
    </row>
    <row r="5084" spans="1:5" ht="15.75" hidden="1" x14ac:dyDescent="0.25">
      <c r="A5084" s="9" t="s">
        <v>3312</v>
      </c>
      <c r="B5084" s="9">
        <v>9856</v>
      </c>
      <c r="C5084" s="10" t="s">
        <v>5125</v>
      </c>
      <c r="D5084" s="11" t="s">
        <v>22</v>
      </c>
      <c r="E5084" s="12">
        <v>47600</v>
      </c>
    </row>
    <row r="5085" spans="1:5" ht="15.75" hidden="1" x14ac:dyDescent="0.25">
      <c r="A5085" s="9" t="s">
        <v>3312</v>
      </c>
      <c r="B5085" s="9">
        <v>9857</v>
      </c>
      <c r="C5085" s="10" t="s">
        <v>5126</v>
      </c>
      <c r="D5085" s="11" t="s">
        <v>22</v>
      </c>
      <c r="E5085" s="12">
        <v>40000</v>
      </c>
    </row>
    <row r="5086" spans="1:5" ht="45" hidden="1" x14ac:dyDescent="0.25">
      <c r="A5086" s="9" t="s">
        <v>3312</v>
      </c>
      <c r="B5086" s="9">
        <v>9860</v>
      </c>
      <c r="C5086" s="10" t="s">
        <v>5127</v>
      </c>
      <c r="D5086" s="11" t="s">
        <v>22</v>
      </c>
      <c r="E5086" s="12">
        <v>186711</v>
      </c>
    </row>
    <row r="5087" spans="1:5" ht="30" hidden="1" x14ac:dyDescent="0.25">
      <c r="A5087" s="9" t="s">
        <v>3312</v>
      </c>
      <c r="B5087" s="9">
        <v>9861</v>
      </c>
      <c r="C5087" s="10" t="s">
        <v>5128</v>
      </c>
      <c r="D5087" s="11" t="s">
        <v>22</v>
      </c>
      <c r="E5087" s="12">
        <v>297500</v>
      </c>
    </row>
    <row r="5088" spans="1:5" ht="15.75" hidden="1" x14ac:dyDescent="0.25">
      <c r="A5088" s="9" t="s">
        <v>3312</v>
      </c>
      <c r="B5088" s="9">
        <v>9862</v>
      </c>
      <c r="C5088" s="10" t="s">
        <v>5129</v>
      </c>
      <c r="D5088" s="11" t="s">
        <v>22</v>
      </c>
      <c r="E5088" s="12">
        <v>214200</v>
      </c>
    </row>
    <row r="5089" spans="1:5" ht="15.75" hidden="1" x14ac:dyDescent="0.25">
      <c r="A5089" s="9" t="s">
        <v>3312</v>
      </c>
      <c r="B5089" s="9">
        <v>9864</v>
      </c>
      <c r="C5089" s="10" t="s">
        <v>5130</v>
      </c>
      <c r="D5089" s="11" t="s">
        <v>22</v>
      </c>
      <c r="E5089" s="12">
        <v>242820</v>
      </c>
    </row>
    <row r="5090" spans="1:5" ht="30" hidden="1" x14ac:dyDescent="0.25">
      <c r="A5090" s="9" t="s">
        <v>3312</v>
      </c>
      <c r="B5090" s="9">
        <v>9869</v>
      </c>
      <c r="C5090" s="10" t="s">
        <v>5131</v>
      </c>
      <c r="D5090" s="11" t="s">
        <v>22</v>
      </c>
      <c r="E5090" s="12">
        <v>652200</v>
      </c>
    </row>
    <row r="5091" spans="1:5" ht="30" hidden="1" x14ac:dyDescent="0.25">
      <c r="A5091" s="9" t="s">
        <v>3312</v>
      </c>
      <c r="B5091" s="9">
        <v>9873</v>
      </c>
      <c r="C5091" s="10" t="s">
        <v>5132</v>
      </c>
      <c r="D5091" s="11" t="s">
        <v>22</v>
      </c>
      <c r="E5091" s="12">
        <v>61859</v>
      </c>
    </row>
    <row r="5092" spans="1:5" ht="15.75" hidden="1" x14ac:dyDescent="0.25">
      <c r="A5092" s="9" t="s">
        <v>3312</v>
      </c>
      <c r="B5092" s="9">
        <v>9879</v>
      </c>
      <c r="C5092" s="10" t="s">
        <v>5133</v>
      </c>
      <c r="D5092" s="11" t="s">
        <v>22</v>
      </c>
      <c r="E5092" s="12">
        <v>10000</v>
      </c>
    </row>
    <row r="5093" spans="1:5" ht="15.75" hidden="1" x14ac:dyDescent="0.25">
      <c r="A5093" s="9" t="s">
        <v>3312</v>
      </c>
      <c r="B5093" s="9">
        <v>9880</v>
      </c>
      <c r="C5093" s="10" t="s">
        <v>5134</v>
      </c>
      <c r="D5093" s="11" t="s">
        <v>22</v>
      </c>
      <c r="E5093" s="12">
        <v>2975</v>
      </c>
    </row>
    <row r="5094" spans="1:5" ht="15.75" hidden="1" x14ac:dyDescent="0.25">
      <c r="A5094" s="9" t="s">
        <v>3312</v>
      </c>
      <c r="B5094" s="9">
        <v>9881</v>
      </c>
      <c r="C5094" s="10" t="s">
        <v>5135</v>
      </c>
      <c r="D5094" s="11" t="s">
        <v>22</v>
      </c>
      <c r="E5094" s="12">
        <v>39270</v>
      </c>
    </row>
    <row r="5095" spans="1:5" ht="15.75" hidden="1" x14ac:dyDescent="0.25">
      <c r="A5095" s="9" t="s">
        <v>3312</v>
      </c>
      <c r="B5095" s="9">
        <v>9882</v>
      </c>
      <c r="C5095" s="10" t="s">
        <v>5136</v>
      </c>
      <c r="D5095" s="11" t="s">
        <v>22</v>
      </c>
      <c r="E5095" s="12">
        <v>32130</v>
      </c>
    </row>
    <row r="5096" spans="1:5" ht="15.75" hidden="1" x14ac:dyDescent="0.25">
      <c r="A5096" s="9" t="s">
        <v>3312</v>
      </c>
      <c r="B5096" s="9">
        <v>9883</v>
      </c>
      <c r="C5096" s="10" t="s">
        <v>5137</v>
      </c>
      <c r="D5096" s="11" t="s">
        <v>22</v>
      </c>
      <c r="E5096" s="12">
        <v>42840</v>
      </c>
    </row>
    <row r="5097" spans="1:5" ht="15.75" hidden="1" x14ac:dyDescent="0.25">
      <c r="A5097" s="9" t="s">
        <v>3312</v>
      </c>
      <c r="B5097" s="9">
        <v>9884</v>
      </c>
      <c r="C5097" s="10" t="s">
        <v>5138</v>
      </c>
      <c r="D5097" s="11" t="s">
        <v>22</v>
      </c>
      <c r="E5097" s="12">
        <v>32130</v>
      </c>
    </row>
    <row r="5098" spans="1:5" ht="15.75" hidden="1" x14ac:dyDescent="0.25">
      <c r="A5098" s="9" t="s">
        <v>3312</v>
      </c>
      <c r="B5098" s="9">
        <v>9885</v>
      </c>
      <c r="C5098" s="10" t="s">
        <v>5139</v>
      </c>
      <c r="D5098" s="11" t="s">
        <v>22</v>
      </c>
      <c r="E5098" s="12">
        <v>32130</v>
      </c>
    </row>
    <row r="5099" spans="1:5" ht="15.75" hidden="1" x14ac:dyDescent="0.25">
      <c r="A5099" s="9" t="s">
        <v>3312</v>
      </c>
      <c r="B5099" s="9">
        <v>9886</v>
      </c>
      <c r="C5099" s="10" t="s">
        <v>5140</v>
      </c>
      <c r="D5099" s="11" t="s">
        <v>22</v>
      </c>
      <c r="E5099" s="12">
        <v>32130</v>
      </c>
    </row>
    <row r="5100" spans="1:5" ht="15.75" hidden="1" x14ac:dyDescent="0.25">
      <c r="A5100" s="9" t="s">
        <v>3312</v>
      </c>
      <c r="B5100" s="9">
        <v>9887</v>
      </c>
      <c r="C5100" s="10" t="s">
        <v>5141</v>
      </c>
      <c r="D5100" s="11" t="s">
        <v>22</v>
      </c>
      <c r="E5100" s="12">
        <v>11662</v>
      </c>
    </row>
    <row r="5101" spans="1:5" ht="15.75" hidden="1" x14ac:dyDescent="0.25">
      <c r="A5101" s="9" t="s">
        <v>3312</v>
      </c>
      <c r="B5101" s="9">
        <v>9888</v>
      </c>
      <c r="C5101" s="10" t="s">
        <v>5142</v>
      </c>
      <c r="D5101" s="11" t="s">
        <v>22</v>
      </c>
      <c r="E5101" s="12">
        <v>28994</v>
      </c>
    </row>
    <row r="5102" spans="1:5" ht="30" hidden="1" x14ac:dyDescent="0.25">
      <c r="A5102" s="9" t="s">
        <v>3312</v>
      </c>
      <c r="B5102" s="9">
        <v>9896</v>
      </c>
      <c r="C5102" s="10" t="s">
        <v>5143</v>
      </c>
      <c r="D5102" s="11" t="s">
        <v>22</v>
      </c>
      <c r="E5102" s="12">
        <v>66087</v>
      </c>
    </row>
    <row r="5103" spans="1:5" ht="30" hidden="1" x14ac:dyDescent="0.25">
      <c r="A5103" s="9" t="s">
        <v>3312</v>
      </c>
      <c r="B5103" s="9">
        <v>9901</v>
      </c>
      <c r="C5103" s="10" t="s">
        <v>5144</v>
      </c>
      <c r="D5103" s="11" t="s">
        <v>19</v>
      </c>
      <c r="E5103" s="12">
        <v>8958</v>
      </c>
    </row>
    <row r="5104" spans="1:5" ht="15.75" hidden="1" x14ac:dyDescent="0.25">
      <c r="A5104" s="9" t="s">
        <v>3312</v>
      </c>
      <c r="B5104" s="9">
        <v>9902</v>
      </c>
      <c r="C5104" s="10" t="s">
        <v>5145</v>
      </c>
      <c r="D5104" s="11" t="s">
        <v>22</v>
      </c>
      <c r="E5104" s="12">
        <v>12087</v>
      </c>
    </row>
    <row r="5105" spans="1:5" ht="15.75" hidden="1" x14ac:dyDescent="0.25">
      <c r="A5105" s="9" t="s">
        <v>3312</v>
      </c>
      <c r="B5105" s="9">
        <v>9905</v>
      </c>
      <c r="C5105" s="10" t="s">
        <v>5146</v>
      </c>
      <c r="D5105" s="11" t="s">
        <v>19</v>
      </c>
      <c r="E5105" s="12">
        <v>2681</v>
      </c>
    </row>
    <row r="5106" spans="1:5" ht="15.75" hidden="1" x14ac:dyDescent="0.25">
      <c r="A5106" s="9" t="s">
        <v>3312</v>
      </c>
      <c r="B5106" s="9">
        <v>9906</v>
      </c>
      <c r="C5106" s="10" t="s">
        <v>5147</v>
      </c>
      <c r="D5106" s="11" t="s">
        <v>22</v>
      </c>
      <c r="E5106" s="12">
        <v>13685</v>
      </c>
    </row>
    <row r="5107" spans="1:5" ht="15.75" hidden="1" x14ac:dyDescent="0.25">
      <c r="A5107" s="9" t="s">
        <v>3312</v>
      </c>
      <c r="B5107" s="9">
        <v>9907</v>
      </c>
      <c r="C5107" s="10" t="s">
        <v>5148</v>
      </c>
      <c r="D5107" s="11" t="s">
        <v>22</v>
      </c>
      <c r="E5107" s="12">
        <v>37817</v>
      </c>
    </row>
    <row r="5108" spans="1:5" ht="15.75" hidden="1" x14ac:dyDescent="0.25">
      <c r="A5108" s="9" t="s">
        <v>3312</v>
      </c>
      <c r="B5108" s="9">
        <v>9908</v>
      </c>
      <c r="C5108" s="10" t="s">
        <v>5149</v>
      </c>
      <c r="D5108" s="11" t="s">
        <v>19</v>
      </c>
      <c r="E5108" s="12">
        <v>3369</v>
      </c>
    </row>
    <row r="5109" spans="1:5" ht="15.75" hidden="1" x14ac:dyDescent="0.25">
      <c r="A5109" s="9" t="s">
        <v>3312</v>
      </c>
      <c r="B5109" s="9">
        <v>9909</v>
      </c>
      <c r="C5109" s="10" t="s">
        <v>5150</v>
      </c>
      <c r="D5109" s="11" t="s">
        <v>19</v>
      </c>
      <c r="E5109" s="12">
        <v>3058</v>
      </c>
    </row>
    <row r="5110" spans="1:5" ht="15.75" hidden="1" x14ac:dyDescent="0.25">
      <c r="A5110" s="9" t="s">
        <v>3312</v>
      </c>
      <c r="B5110" s="9">
        <v>9922</v>
      </c>
      <c r="C5110" s="10" t="s">
        <v>5151</v>
      </c>
      <c r="D5110" s="11" t="s">
        <v>1</v>
      </c>
      <c r="E5110" s="12">
        <v>130000</v>
      </c>
    </row>
    <row r="5111" spans="1:5" ht="15.75" hidden="1" x14ac:dyDescent="0.25">
      <c r="A5111" s="9" t="s">
        <v>3312</v>
      </c>
      <c r="B5111" s="9">
        <v>9925</v>
      </c>
      <c r="C5111" s="10" t="s">
        <v>5152</v>
      </c>
      <c r="D5111" s="11" t="s">
        <v>22</v>
      </c>
      <c r="E5111" s="12">
        <v>5147</v>
      </c>
    </row>
    <row r="5112" spans="1:5" ht="15.75" hidden="1" x14ac:dyDescent="0.25">
      <c r="A5112" s="9" t="s">
        <v>3312</v>
      </c>
      <c r="B5112" s="9">
        <v>9926</v>
      </c>
      <c r="C5112" s="10" t="s">
        <v>5153</v>
      </c>
      <c r="D5112" s="11" t="s">
        <v>19</v>
      </c>
      <c r="E5112" s="12">
        <v>2407</v>
      </c>
    </row>
    <row r="5113" spans="1:5" ht="15.75" hidden="1" x14ac:dyDescent="0.25">
      <c r="A5113" s="9" t="s">
        <v>3312</v>
      </c>
      <c r="B5113" s="9">
        <v>9928</v>
      </c>
      <c r="C5113" s="10" t="s">
        <v>5154</v>
      </c>
      <c r="D5113" s="11" t="s">
        <v>368</v>
      </c>
      <c r="E5113" s="12">
        <v>7598</v>
      </c>
    </row>
    <row r="5114" spans="1:5" ht="30" hidden="1" x14ac:dyDescent="0.25">
      <c r="A5114" s="9" t="s">
        <v>3312</v>
      </c>
      <c r="B5114" s="9">
        <v>9930</v>
      </c>
      <c r="C5114" s="10" t="s">
        <v>5155</v>
      </c>
      <c r="D5114" s="11" t="s">
        <v>22</v>
      </c>
      <c r="E5114" s="12">
        <v>72121</v>
      </c>
    </row>
    <row r="5115" spans="1:5" ht="15.75" hidden="1" x14ac:dyDescent="0.25">
      <c r="A5115" s="9" t="s">
        <v>3312</v>
      </c>
      <c r="B5115" s="9">
        <v>9931</v>
      </c>
      <c r="C5115" s="10" t="s">
        <v>5156</v>
      </c>
      <c r="D5115" s="11" t="s">
        <v>22</v>
      </c>
      <c r="E5115" s="12">
        <v>7345</v>
      </c>
    </row>
    <row r="5116" spans="1:5" ht="15.75" hidden="1" x14ac:dyDescent="0.25">
      <c r="A5116" s="9" t="s">
        <v>3312</v>
      </c>
      <c r="B5116" s="9">
        <v>9933</v>
      </c>
      <c r="C5116" s="10" t="s">
        <v>5157</v>
      </c>
      <c r="D5116" s="11" t="s">
        <v>22</v>
      </c>
      <c r="E5116" s="12">
        <v>104192</v>
      </c>
    </row>
    <row r="5117" spans="1:5" ht="30" hidden="1" x14ac:dyDescent="0.25">
      <c r="A5117" s="9" t="s">
        <v>3312</v>
      </c>
      <c r="B5117" s="9">
        <v>9934</v>
      </c>
      <c r="C5117" s="10" t="s">
        <v>5158</v>
      </c>
      <c r="D5117" s="11" t="s">
        <v>19</v>
      </c>
      <c r="E5117" s="12">
        <v>130374</v>
      </c>
    </row>
    <row r="5118" spans="1:5" ht="15.75" hidden="1" x14ac:dyDescent="0.25">
      <c r="A5118" s="9" t="s">
        <v>3312</v>
      </c>
      <c r="B5118" s="9">
        <v>9935</v>
      </c>
      <c r="C5118" s="10" t="s">
        <v>5159</v>
      </c>
      <c r="D5118" s="11" t="s">
        <v>22</v>
      </c>
      <c r="E5118" s="12">
        <v>5894</v>
      </c>
    </row>
    <row r="5119" spans="1:5" ht="15.75" hidden="1" x14ac:dyDescent="0.25">
      <c r="A5119" s="9" t="s">
        <v>3312</v>
      </c>
      <c r="B5119" s="9">
        <v>9936</v>
      </c>
      <c r="C5119" s="10" t="s">
        <v>5160</v>
      </c>
      <c r="D5119" s="11" t="s">
        <v>22</v>
      </c>
      <c r="E5119" s="12">
        <v>30810</v>
      </c>
    </row>
    <row r="5120" spans="1:5" ht="15.75" hidden="1" x14ac:dyDescent="0.25">
      <c r="A5120" s="9" t="s">
        <v>3312</v>
      </c>
      <c r="B5120" s="9">
        <v>9937</v>
      </c>
      <c r="C5120" s="10" t="s">
        <v>5161</v>
      </c>
      <c r="D5120" s="11" t="s">
        <v>22</v>
      </c>
      <c r="E5120" s="12">
        <v>3852</v>
      </c>
    </row>
    <row r="5121" spans="1:5" ht="15.75" hidden="1" x14ac:dyDescent="0.25">
      <c r="A5121" s="9" t="s">
        <v>3312</v>
      </c>
      <c r="B5121" s="9">
        <v>9939</v>
      </c>
      <c r="C5121" s="10" t="s">
        <v>5162</v>
      </c>
      <c r="D5121" s="11" t="s">
        <v>22</v>
      </c>
      <c r="E5121" s="12">
        <v>8852</v>
      </c>
    </row>
    <row r="5122" spans="1:5" ht="15.75" hidden="1" x14ac:dyDescent="0.25">
      <c r="A5122" s="9" t="s">
        <v>3312</v>
      </c>
      <c r="B5122" s="9">
        <v>9940</v>
      </c>
      <c r="C5122" s="10" t="s">
        <v>5163</v>
      </c>
      <c r="D5122" s="11" t="s">
        <v>22</v>
      </c>
      <c r="E5122" s="12">
        <v>45220</v>
      </c>
    </row>
    <row r="5123" spans="1:5" ht="15.75" hidden="1" x14ac:dyDescent="0.25">
      <c r="A5123" s="9" t="s">
        <v>3312</v>
      </c>
      <c r="B5123" s="9">
        <v>9941</v>
      </c>
      <c r="C5123" s="10" t="s">
        <v>5164</v>
      </c>
      <c r="D5123" s="11" t="s">
        <v>22</v>
      </c>
      <c r="E5123" s="12">
        <v>93177</v>
      </c>
    </row>
    <row r="5124" spans="1:5" ht="30" hidden="1" x14ac:dyDescent="0.25">
      <c r="A5124" s="9" t="s">
        <v>3312</v>
      </c>
      <c r="B5124" s="9">
        <v>9942</v>
      </c>
      <c r="C5124" s="10" t="s">
        <v>5165</v>
      </c>
      <c r="D5124" s="11" t="s">
        <v>22</v>
      </c>
      <c r="E5124" s="12">
        <v>17982170</v>
      </c>
    </row>
    <row r="5125" spans="1:5" ht="30" hidden="1" x14ac:dyDescent="0.25">
      <c r="A5125" s="9" t="s">
        <v>3312</v>
      </c>
      <c r="B5125" s="9">
        <v>9943</v>
      </c>
      <c r="C5125" s="10" t="s">
        <v>5166</v>
      </c>
      <c r="D5125" s="11" t="s">
        <v>22</v>
      </c>
      <c r="E5125" s="12">
        <v>360269</v>
      </c>
    </row>
    <row r="5126" spans="1:5" ht="15.75" hidden="1" x14ac:dyDescent="0.25">
      <c r="A5126" s="9" t="s">
        <v>3312</v>
      </c>
      <c r="B5126" s="9">
        <v>9944</v>
      </c>
      <c r="C5126" s="10" t="s">
        <v>5167</v>
      </c>
      <c r="D5126" s="11" t="s">
        <v>22</v>
      </c>
      <c r="E5126" s="12">
        <v>132886</v>
      </c>
    </row>
    <row r="5127" spans="1:5" ht="15.75" hidden="1" x14ac:dyDescent="0.25">
      <c r="A5127" s="9" t="s">
        <v>3312</v>
      </c>
      <c r="B5127" s="9">
        <v>9945</v>
      </c>
      <c r="C5127" s="10" t="s">
        <v>5168</v>
      </c>
      <c r="D5127" s="11" t="s">
        <v>22</v>
      </c>
      <c r="E5127" s="12">
        <v>168169</v>
      </c>
    </row>
    <row r="5128" spans="1:5" ht="15.75" hidden="1" x14ac:dyDescent="0.25">
      <c r="A5128" s="9" t="s">
        <v>3312</v>
      </c>
      <c r="B5128" s="9">
        <v>9948</v>
      </c>
      <c r="C5128" s="10" t="s">
        <v>5169</v>
      </c>
      <c r="D5128" s="11" t="s">
        <v>22</v>
      </c>
      <c r="E5128" s="12">
        <v>1760</v>
      </c>
    </row>
    <row r="5129" spans="1:5" ht="15.75" hidden="1" x14ac:dyDescent="0.25">
      <c r="A5129" s="9" t="s">
        <v>3312</v>
      </c>
      <c r="B5129" s="9">
        <v>9949</v>
      </c>
      <c r="C5129" s="10" t="s">
        <v>5170</v>
      </c>
      <c r="D5129" s="11" t="s">
        <v>22</v>
      </c>
      <c r="E5129" s="12">
        <v>464</v>
      </c>
    </row>
    <row r="5130" spans="1:5" ht="15.75" hidden="1" x14ac:dyDescent="0.25">
      <c r="A5130" s="9" t="s">
        <v>3312</v>
      </c>
      <c r="B5130" s="9">
        <v>9950</v>
      </c>
      <c r="C5130" s="10" t="s">
        <v>5171</v>
      </c>
      <c r="D5130" s="11" t="s">
        <v>1</v>
      </c>
      <c r="E5130" s="12">
        <v>89250</v>
      </c>
    </row>
    <row r="5131" spans="1:5" ht="30" hidden="1" x14ac:dyDescent="0.25">
      <c r="A5131" s="9" t="s">
        <v>3312</v>
      </c>
      <c r="B5131" s="9">
        <v>9951</v>
      </c>
      <c r="C5131" s="10" t="s">
        <v>5172</v>
      </c>
      <c r="D5131" s="11" t="s">
        <v>22</v>
      </c>
      <c r="E5131" s="12">
        <v>20533</v>
      </c>
    </row>
    <row r="5132" spans="1:5" ht="15.75" hidden="1" x14ac:dyDescent="0.25">
      <c r="A5132" s="9" t="s">
        <v>3312</v>
      </c>
      <c r="B5132" s="9">
        <v>9952</v>
      </c>
      <c r="C5132" s="10" t="s">
        <v>5173</v>
      </c>
      <c r="D5132" s="11" t="s">
        <v>22</v>
      </c>
      <c r="E5132" s="12">
        <v>163068</v>
      </c>
    </row>
    <row r="5133" spans="1:5" ht="15.75" hidden="1" x14ac:dyDescent="0.25">
      <c r="A5133" s="9" t="s">
        <v>3312</v>
      </c>
      <c r="B5133" s="9">
        <v>9953</v>
      </c>
      <c r="C5133" s="10" t="s">
        <v>5174</v>
      </c>
      <c r="D5133" s="11" t="s">
        <v>19</v>
      </c>
      <c r="E5133" s="12">
        <v>21382</v>
      </c>
    </row>
    <row r="5134" spans="1:5" ht="15.75" hidden="1" x14ac:dyDescent="0.25">
      <c r="A5134" s="9" t="s">
        <v>3312</v>
      </c>
      <c r="B5134" s="9">
        <v>9961</v>
      </c>
      <c r="C5134" s="10" t="s">
        <v>5175</v>
      </c>
      <c r="D5134" s="11" t="s">
        <v>1</v>
      </c>
      <c r="E5134" s="12">
        <v>36890</v>
      </c>
    </row>
    <row r="5135" spans="1:5" ht="15.75" hidden="1" x14ac:dyDescent="0.25">
      <c r="A5135" s="9" t="s">
        <v>3312</v>
      </c>
      <c r="B5135" s="9">
        <v>9962</v>
      </c>
      <c r="C5135" s="10" t="s">
        <v>5176</v>
      </c>
      <c r="D5135" s="11" t="s">
        <v>19</v>
      </c>
      <c r="E5135" s="12">
        <v>16219</v>
      </c>
    </row>
    <row r="5136" spans="1:5" ht="15.75" hidden="1" x14ac:dyDescent="0.25">
      <c r="A5136" s="9" t="s">
        <v>3312</v>
      </c>
      <c r="B5136" s="9">
        <v>9963</v>
      </c>
      <c r="C5136" s="10" t="s">
        <v>5177</v>
      </c>
      <c r="D5136" s="11" t="s">
        <v>22</v>
      </c>
      <c r="E5136" s="12">
        <v>50361</v>
      </c>
    </row>
    <row r="5137" spans="1:5" ht="15.75" hidden="1" x14ac:dyDescent="0.25">
      <c r="A5137" s="9" t="s">
        <v>3312</v>
      </c>
      <c r="B5137" s="9">
        <v>9964</v>
      </c>
      <c r="C5137" s="10" t="s">
        <v>5178</v>
      </c>
      <c r="D5137" s="11" t="s">
        <v>22</v>
      </c>
      <c r="E5137" s="12">
        <v>594</v>
      </c>
    </row>
    <row r="5138" spans="1:5" ht="15.75" hidden="1" x14ac:dyDescent="0.25">
      <c r="A5138" s="9" t="s">
        <v>3312</v>
      </c>
      <c r="B5138" s="9">
        <v>9966</v>
      </c>
      <c r="C5138" s="10" t="s">
        <v>5179</v>
      </c>
      <c r="D5138" s="11" t="s">
        <v>22</v>
      </c>
      <c r="E5138" s="12">
        <v>30206</v>
      </c>
    </row>
    <row r="5139" spans="1:5" ht="15.75" hidden="1" x14ac:dyDescent="0.25">
      <c r="A5139" s="9" t="s">
        <v>3312</v>
      </c>
      <c r="B5139" s="9">
        <v>9968</v>
      </c>
      <c r="C5139" s="10" t="s">
        <v>5180</v>
      </c>
      <c r="D5139" s="11" t="s">
        <v>22</v>
      </c>
      <c r="E5139" s="12">
        <v>59500</v>
      </c>
    </row>
    <row r="5140" spans="1:5" ht="30" hidden="1" x14ac:dyDescent="0.25">
      <c r="A5140" s="9" t="s">
        <v>3312</v>
      </c>
      <c r="B5140" s="9">
        <v>9969</v>
      </c>
      <c r="C5140" s="10" t="s">
        <v>5181</v>
      </c>
      <c r="D5140" s="11" t="s">
        <v>22</v>
      </c>
      <c r="E5140" s="12">
        <v>438512</v>
      </c>
    </row>
    <row r="5141" spans="1:5" ht="30" hidden="1" x14ac:dyDescent="0.25">
      <c r="A5141" s="9" t="s">
        <v>3312</v>
      </c>
      <c r="B5141" s="9">
        <v>9970</v>
      </c>
      <c r="C5141" s="10" t="s">
        <v>5182</v>
      </c>
      <c r="D5141" s="11" t="s">
        <v>22</v>
      </c>
      <c r="E5141" s="12">
        <v>224226</v>
      </c>
    </row>
    <row r="5142" spans="1:5" ht="15.75" hidden="1" x14ac:dyDescent="0.25">
      <c r="A5142" s="9" t="s">
        <v>3312</v>
      </c>
      <c r="B5142" s="9">
        <v>9971</v>
      </c>
      <c r="C5142" s="10" t="s">
        <v>5183</v>
      </c>
      <c r="D5142" s="11" t="s">
        <v>22</v>
      </c>
      <c r="E5142" s="12">
        <v>193180</v>
      </c>
    </row>
    <row r="5143" spans="1:5" ht="15.75" hidden="1" x14ac:dyDescent="0.25">
      <c r="A5143" s="9" t="s">
        <v>3312</v>
      </c>
      <c r="B5143" s="9">
        <v>9972</v>
      </c>
      <c r="C5143" s="10" t="s">
        <v>5184</v>
      </c>
      <c r="D5143" s="11" t="s">
        <v>19</v>
      </c>
      <c r="E5143" s="12">
        <v>1257</v>
      </c>
    </row>
    <row r="5144" spans="1:5" ht="15.75" hidden="1" x14ac:dyDescent="0.25">
      <c r="A5144" s="9" t="s">
        <v>3312</v>
      </c>
      <c r="B5144" s="9">
        <v>9973</v>
      </c>
      <c r="C5144" s="10" t="s">
        <v>5185</v>
      </c>
      <c r="D5144" s="11" t="s">
        <v>22</v>
      </c>
      <c r="E5144" s="12">
        <v>8072150</v>
      </c>
    </row>
    <row r="5145" spans="1:5" ht="15.75" hidden="1" x14ac:dyDescent="0.25">
      <c r="A5145" s="9" t="s">
        <v>3312</v>
      </c>
      <c r="B5145" s="9">
        <v>9975</v>
      </c>
      <c r="C5145" s="10" t="s">
        <v>5186</v>
      </c>
      <c r="D5145" s="11" t="s">
        <v>22</v>
      </c>
      <c r="E5145" s="12">
        <v>12061</v>
      </c>
    </row>
    <row r="5146" spans="1:5" ht="15.75" hidden="1" x14ac:dyDescent="0.25">
      <c r="A5146" s="9" t="s">
        <v>3312</v>
      </c>
      <c r="B5146" s="9">
        <v>9976</v>
      </c>
      <c r="C5146" s="10" t="s">
        <v>5187</v>
      </c>
      <c r="D5146" s="11" t="s">
        <v>22</v>
      </c>
      <c r="E5146" s="12">
        <v>1145</v>
      </c>
    </row>
    <row r="5147" spans="1:5" ht="15.75" hidden="1" x14ac:dyDescent="0.25">
      <c r="A5147" s="9" t="s">
        <v>3312</v>
      </c>
      <c r="B5147" s="9">
        <v>9977</v>
      </c>
      <c r="C5147" s="10" t="s">
        <v>5188</v>
      </c>
      <c r="D5147" s="11" t="s">
        <v>22</v>
      </c>
      <c r="E5147" s="12">
        <v>55800</v>
      </c>
    </row>
    <row r="5148" spans="1:5" ht="15.75" hidden="1" x14ac:dyDescent="0.25">
      <c r="A5148" s="9" t="s">
        <v>3312</v>
      </c>
      <c r="B5148" s="9">
        <v>9978</v>
      </c>
      <c r="C5148" s="10" t="s">
        <v>5189</v>
      </c>
      <c r="D5148" s="11" t="s">
        <v>22</v>
      </c>
      <c r="E5148" s="12">
        <v>13392808</v>
      </c>
    </row>
    <row r="5149" spans="1:5" ht="45" hidden="1" x14ac:dyDescent="0.25">
      <c r="A5149" s="9" t="s">
        <v>3312</v>
      </c>
      <c r="B5149" s="9">
        <v>9979</v>
      </c>
      <c r="C5149" s="10" t="s">
        <v>5190</v>
      </c>
      <c r="D5149" s="11" t="s">
        <v>22</v>
      </c>
      <c r="E5149" s="12">
        <v>3310823</v>
      </c>
    </row>
    <row r="5150" spans="1:5" ht="15.75" hidden="1" x14ac:dyDescent="0.25">
      <c r="A5150" s="9" t="s">
        <v>3312</v>
      </c>
      <c r="B5150" s="9">
        <v>9980</v>
      </c>
      <c r="C5150" s="10" t="s">
        <v>5191</v>
      </c>
      <c r="D5150" s="11" t="s">
        <v>22</v>
      </c>
      <c r="E5150" s="12">
        <v>824</v>
      </c>
    </row>
    <row r="5151" spans="1:5" ht="30" hidden="1" x14ac:dyDescent="0.25">
      <c r="A5151" s="9" t="s">
        <v>3312</v>
      </c>
      <c r="B5151" s="9">
        <v>9981</v>
      </c>
      <c r="C5151" s="10" t="s">
        <v>5192</v>
      </c>
      <c r="D5151" s="11" t="s">
        <v>22</v>
      </c>
      <c r="E5151" s="12">
        <v>55180</v>
      </c>
    </row>
    <row r="5152" spans="1:5" ht="15.75" hidden="1" x14ac:dyDescent="0.25">
      <c r="A5152" s="9" t="s">
        <v>3312</v>
      </c>
      <c r="B5152" s="9">
        <v>9982</v>
      </c>
      <c r="C5152" s="10" t="s">
        <v>5193</v>
      </c>
      <c r="D5152" s="11" t="s">
        <v>22</v>
      </c>
      <c r="E5152" s="12">
        <v>2207</v>
      </c>
    </row>
    <row r="5153" spans="1:5" ht="30" hidden="1" x14ac:dyDescent="0.25">
      <c r="A5153" s="9" t="s">
        <v>3312</v>
      </c>
      <c r="B5153" s="9">
        <v>9984</v>
      </c>
      <c r="C5153" s="10" t="s">
        <v>5194</v>
      </c>
      <c r="D5153" s="11" t="s">
        <v>19</v>
      </c>
      <c r="E5153" s="12">
        <v>23298</v>
      </c>
    </row>
    <row r="5154" spans="1:5" ht="30" hidden="1" x14ac:dyDescent="0.25">
      <c r="A5154" s="9" t="s">
        <v>3312</v>
      </c>
      <c r="B5154" s="9">
        <v>9985</v>
      </c>
      <c r="C5154" s="10" t="s">
        <v>5195</v>
      </c>
      <c r="D5154" s="11" t="s">
        <v>22</v>
      </c>
      <c r="E5154" s="12">
        <v>17731</v>
      </c>
    </row>
    <row r="5155" spans="1:5" ht="30" hidden="1" x14ac:dyDescent="0.25">
      <c r="A5155" s="9" t="s">
        <v>3312</v>
      </c>
      <c r="B5155" s="9">
        <v>9986</v>
      </c>
      <c r="C5155" s="10" t="s">
        <v>5196</v>
      </c>
      <c r="D5155" s="11" t="s">
        <v>22</v>
      </c>
      <c r="E5155" s="12">
        <v>75327</v>
      </c>
    </row>
    <row r="5156" spans="1:5" ht="15.75" hidden="1" x14ac:dyDescent="0.25">
      <c r="A5156" s="9" t="s">
        <v>3312</v>
      </c>
      <c r="B5156" s="9">
        <v>9987</v>
      </c>
      <c r="C5156" s="10" t="s">
        <v>5197</v>
      </c>
      <c r="D5156" s="11" t="s">
        <v>368</v>
      </c>
      <c r="E5156" s="12">
        <v>3154</v>
      </c>
    </row>
    <row r="5157" spans="1:5" ht="15.75" hidden="1" x14ac:dyDescent="0.25">
      <c r="A5157" s="9" t="s">
        <v>3312</v>
      </c>
      <c r="B5157" s="9">
        <v>9988</v>
      </c>
      <c r="C5157" s="10" t="s">
        <v>5198</v>
      </c>
      <c r="D5157" s="11" t="s">
        <v>22</v>
      </c>
      <c r="E5157" s="12">
        <v>1373624</v>
      </c>
    </row>
    <row r="5158" spans="1:5" ht="15.75" hidden="1" x14ac:dyDescent="0.25">
      <c r="A5158" s="9" t="s">
        <v>3312</v>
      </c>
      <c r="B5158" s="9">
        <v>9989</v>
      </c>
      <c r="C5158" s="10" t="s">
        <v>5199</v>
      </c>
      <c r="D5158" s="11" t="s">
        <v>22</v>
      </c>
      <c r="E5158" s="12">
        <v>9583</v>
      </c>
    </row>
    <row r="5159" spans="1:5" ht="15.75" hidden="1" x14ac:dyDescent="0.25">
      <c r="A5159" s="9" t="s">
        <v>3312</v>
      </c>
      <c r="B5159" s="9">
        <v>9990</v>
      </c>
      <c r="C5159" s="10" t="s">
        <v>5200</v>
      </c>
      <c r="D5159" s="11" t="s">
        <v>22</v>
      </c>
      <c r="E5159" s="12">
        <v>12262</v>
      </c>
    </row>
    <row r="5160" spans="1:5" ht="15.75" hidden="1" x14ac:dyDescent="0.25">
      <c r="A5160" s="9" t="s">
        <v>3312</v>
      </c>
      <c r="B5160" s="9">
        <v>9991</v>
      </c>
      <c r="C5160" s="10" t="s">
        <v>5201</v>
      </c>
      <c r="D5160" s="11" t="s">
        <v>22</v>
      </c>
      <c r="E5160" s="12">
        <v>355570</v>
      </c>
    </row>
    <row r="5161" spans="1:5" ht="15.75" hidden="1" x14ac:dyDescent="0.25">
      <c r="A5161" s="9" t="s">
        <v>3312</v>
      </c>
      <c r="B5161" s="9">
        <v>9992</v>
      </c>
      <c r="C5161" s="10" t="s">
        <v>5202</v>
      </c>
      <c r="D5161" s="11" t="s">
        <v>19</v>
      </c>
      <c r="E5161" s="12">
        <v>19803</v>
      </c>
    </row>
    <row r="5162" spans="1:5" ht="30" hidden="1" x14ac:dyDescent="0.25">
      <c r="A5162" s="9" t="s">
        <v>3312</v>
      </c>
      <c r="B5162" s="9">
        <v>9993</v>
      </c>
      <c r="C5162" s="10" t="s">
        <v>5203</v>
      </c>
      <c r="D5162" s="11" t="s">
        <v>0</v>
      </c>
      <c r="E5162" s="12">
        <v>72590</v>
      </c>
    </row>
    <row r="5163" spans="1:5" ht="15.75" hidden="1" x14ac:dyDescent="0.25">
      <c r="A5163" s="9" t="s">
        <v>3312</v>
      </c>
      <c r="B5163" s="9">
        <v>9994</v>
      </c>
      <c r="C5163" s="10" t="s">
        <v>5204</v>
      </c>
      <c r="D5163" s="11" t="s">
        <v>368</v>
      </c>
      <c r="E5163" s="12">
        <v>7735</v>
      </c>
    </row>
    <row r="5164" spans="1:5" ht="15.75" hidden="1" x14ac:dyDescent="0.25">
      <c r="A5164" s="9" t="s">
        <v>3312</v>
      </c>
      <c r="B5164" s="9">
        <v>9995</v>
      </c>
      <c r="C5164" s="10" t="s">
        <v>5205</v>
      </c>
      <c r="D5164" s="11" t="s">
        <v>3</v>
      </c>
      <c r="E5164" s="12">
        <v>51791</v>
      </c>
    </row>
    <row r="5165" spans="1:5" ht="15.75" hidden="1" x14ac:dyDescent="0.25">
      <c r="A5165" s="9" t="s">
        <v>3312</v>
      </c>
      <c r="B5165" s="9">
        <v>9997</v>
      </c>
      <c r="C5165" s="10" t="s">
        <v>5206</v>
      </c>
      <c r="D5165" s="11" t="s">
        <v>19</v>
      </c>
      <c r="E5165" s="12">
        <v>8209</v>
      </c>
    </row>
    <row r="5166" spans="1:5" ht="15.75" hidden="1" x14ac:dyDescent="0.25">
      <c r="A5166" s="9" t="s">
        <v>3312</v>
      </c>
      <c r="B5166" s="9">
        <v>9999</v>
      </c>
      <c r="C5166" s="10" t="s">
        <v>5207</v>
      </c>
      <c r="D5166" s="11" t="s">
        <v>19</v>
      </c>
      <c r="E5166" s="12">
        <v>14169</v>
      </c>
    </row>
    <row r="5167" spans="1:5" ht="45" hidden="1" x14ac:dyDescent="0.25">
      <c r="A5167" s="9" t="s">
        <v>3312</v>
      </c>
      <c r="B5167" s="9">
        <v>10000</v>
      </c>
      <c r="C5167" s="10" t="s">
        <v>5208</v>
      </c>
      <c r="D5167" s="11" t="s">
        <v>19</v>
      </c>
      <c r="E5167" s="12">
        <v>199920</v>
      </c>
    </row>
    <row r="5168" spans="1:5" ht="30" hidden="1" x14ac:dyDescent="0.25">
      <c r="A5168" s="9" t="s">
        <v>3312</v>
      </c>
      <c r="B5168" s="9">
        <v>10009</v>
      </c>
      <c r="C5168" s="10" t="s">
        <v>5209</v>
      </c>
      <c r="D5168" s="11" t="s">
        <v>1</v>
      </c>
      <c r="E5168" s="12">
        <v>28560</v>
      </c>
    </row>
    <row r="5169" spans="1:5" ht="30" hidden="1" x14ac:dyDescent="0.25">
      <c r="A5169" s="9" t="s">
        <v>3312</v>
      </c>
      <c r="B5169" s="9">
        <v>10010</v>
      </c>
      <c r="C5169" s="10" t="s">
        <v>5210</v>
      </c>
      <c r="D5169" s="11" t="s">
        <v>19</v>
      </c>
      <c r="E5169" s="12">
        <v>1299</v>
      </c>
    </row>
    <row r="5170" spans="1:5" ht="15.75" hidden="1" x14ac:dyDescent="0.25">
      <c r="A5170" s="9" t="s">
        <v>3312</v>
      </c>
      <c r="B5170" s="9">
        <v>10011</v>
      </c>
      <c r="C5170" s="10" t="s">
        <v>5211</v>
      </c>
      <c r="D5170" s="11" t="s">
        <v>19</v>
      </c>
      <c r="E5170" s="12">
        <v>1206</v>
      </c>
    </row>
    <row r="5171" spans="1:5" ht="15.75" hidden="1" x14ac:dyDescent="0.25">
      <c r="A5171" s="9" t="s">
        <v>3312</v>
      </c>
      <c r="B5171" s="9">
        <v>10012</v>
      </c>
      <c r="C5171" s="10" t="s">
        <v>5212</v>
      </c>
      <c r="D5171" s="11" t="s">
        <v>1</v>
      </c>
      <c r="E5171" s="12">
        <v>14578</v>
      </c>
    </row>
    <row r="5172" spans="1:5" ht="15.75" hidden="1" x14ac:dyDescent="0.25">
      <c r="A5172" s="9" t="s">
        <v>3312</v>
      </c>
      <c r="B5172" s="9">
        <v>10013</v>
      </c>
      <c r="C5172" s="10" t="s">
        <v>5213</v>
      </c>
      <c r="D5172" s="11" t="s">
        <v>22</v>
      </c>
      <c r="E5172" s="12">
        <v>39270</v>
      </c>
    </row>
    <row r="5173" spans="1:5" ht="30" hidden="1" x14ac:dyDescent="0.25">
      <c r="A5173" s="9" t="s">
        <v>3312</v>
      </c>
      <c r="B5173" s="9">
        <v>10014</v>
      </c>
      <c r="C5173" s="10" t="s">
        <v>5214</v>
      </c>
      <c r="D5173" s="11" t="s">
        <v>22</v>
      </c>
      <c r="E5173" s="12">
        <v>47600</v>
      </c>
    </row>
    <row r="5174" spans="1:5" ht="15.75" hidden="1" x14ac:dyDescent="0.25">
      <c r="A5174" s="9" t="s">
        <v>3312</v>
      </c>
      <c r="B5174" s="9">
        <v>10015</v>
      </c>
      <c r="C5174" s="10" t="s">
        <v>5215</v>
      </c>
      <c r="D5174" s="11" t="s">
        <v>22</v>
      </c>
      <c r="E5174" s="12">
        <v>54621</v>
      </c>
    </row>
    <row r="5175" spans="1:5" ht="15.75" hidden="1" x14ac:dyDescent="0.25">
      <c r="A5175" s="9" t="s">
        <v>3312</v>
      </c>
      <c r="B5175" s="9">
        <v>10016</v>
      </c>
      <c r="C5175" s="10" t="s">
        <v>5216</v>
      </c>
      <c r="D5175" s="11" t="s">
        <v>22</v>
      </c>
      <c r="E5175" s="12">
        <v>188712</v>
      </c>
    </row>
    <row r="5176" spans="1:5" ht="30" hidden="1" x14ac:dyDescent="0.25">
      <c r="A5176" s="9" t="s">
        <v>3312</v>
      </c>
      <c r="B5176" s="9">
        <v>10017</v>
      </c>
      <c r="C5176" s="10" t="s">
        <v>5217</v>
      </c>
      <c r="D5176" s="11" t="s">
        <v>22</v>
      </c>
      <c r="E5176" s="12">
        <v>58000</v>
      </c>
    </row>
    <row r="5177" spans="1:5" ht="30" hidden="1" x14ac:dyDescent="0.25">
      <c r="A5177" s="9" t="s">
        <v>3312</v>
      </c>
      <c r="B5177" s="9">
        <v>10018</v>
      </c>
      <c r="C5177" s="10" t="s">
        <v>5218</v>
      </c>
      <c r="D5177" s="11" t="s">
        <v>22</v>
      </c>
      <c r="E5177" s="12">
        <v>191590</v>
      </c>
    </row>
    <row r="5178" spans="1:5" ht="30" hidden="1" x14ac:dyDescent="0.25">
      <c r="A5178" s="9" t="s">
        <v>3312</v>
      </c>
      <c r="B5178" s="9">
        <v>10019</v>
      </c>
      <c r="C5178" s="10" t="s">
        <v>5219</v>
      </c>
      <c r="D5178" s="11" t="s">
        <v>22</v>
      </c>
      <c r="E5178" s="12">
        <v>57001</v>
      </c>
    </row>
    <row r="5179" spans="1:5" ht="15.75" hidden="1" x14ac:dyDescent="0.25">
      <c r="A5179" s="9" t="s">
        <v>3312</v>
      </c>
      <c r="B5179" s="9">
        <v>10020</v>
      </c>
      <c r="C5179" s="10" t="s">
        <v>5220</v>
      </c>
      <c r="D5179" s="11" t="s">
        <v>22</v>
      </c>
      <c r="E5179" s="12">
        <v>42840</v>
      </c>
    </row>
    <row r="5180" spans="1:5" ht="15.75" hidden="1" x14ac:dyDescent="0.25">
      <c r="A5180" s="9" t="s">
        <v>3312</v>
      </c>
      <c r="B5180" s="9">
        <v>10021</v>
      </c>
      <c r="C5180" s="10" t="s">
        <v>5221</v>
      </c>
      <c r="D5180" s="11" t="s">
        <v>22</v>
      </c>
      <c r="E5180" s="12">
        <v>183260</v>
      </c>
    </row>
    <row r="5181" spans="1:5" ht="30" hidden="1" x14ac:dyDescent="0.25">
      <c r="A5181" s="9" t="s">
        <v>3312</v>
      </c>
      <c r="B5181" s="9">
        <v>10022</v>
      </c>
      <c r="C5181" s="10" t="s">
        <v>5222</v>
      </c>
      <c r="D5181" s="11" t="s">
        <v>22</v>
      </c>
      <c r="E5181" s="12">
        <v>656880</v>
      </c>
    </row>
    <row r="5182" spans="1:5" ht="30" hidden="1" x14ac:dyDescent="0.25">
      <c r="A5182" s="9" t="s">
        <v>3312</v>
      </c>
      <c r="B5182" s="9">
        <v>10023</v>
      </c>
      <c r="C5182" s="10" t="s">
        <v>5223</v>
      </c>
      <c r="D5182" s="11" t="s">
        <v>22</v>
      </c>
      <c r="E5182" s="12">
        <v>14691</v>
      </c>
    </row>
    <row r="5183" spans="1:5" ht="30" hidden="1" x14ac:dyDescent="0.25">
      <c r="A5183" s="9" t="s">
        <v>3312</v>
      </c>
      <c r="B5183" s="9">
        <v>10024</v>
      </c>
      <c r="C5183" s="10" t="s">
        <v>5224</v>
      </c>
      <c r="D5183" s="11" t="s">
        <v>22</v>
      </c>
      <c r="E5183" s="12">
        <v>214200</v>
      </c>
    </row>
    <row r="5184" spans="1:5" ht="15.75" hidden="1" x14ac:dyDescent="0.25">
      <c r="A5184" s="9" t="s">
        <v>3312</v>
      </c>
      <c r="B5184" s="9">
        <v>10025</v>
      </c>
      <c r="C5184" s="10" t="s">
        <v>5225</v>
      </c>
      <c r="D5184" s="11" t="s">
        <v>22</v>
      </c>
      <c r="E5184" s="12">
        <v>261800</v>
      </c>
    </row>
    <row r="5185" spans="1:5" ht="45" hidden="1" x14ac:dyDescent="0.25">
      <c r="A5185" s="9" t="s">
        <v>3312</v>
      </c>
      <c r="B5185" s="9">
        <v>10026</v>
      </c>
      <c r="C5185" s="10" t="s">
        <v>5226</v>
      </c>
      <c r="D5185" s="11" t="s">
        <v>22</v>
      </c>
      <c r="E5185" s="12">
        <v>261800</v>
      </c>
    </row>
    <row r="5186" spans="1:5" ht="30" hidden="1" x14ac:dyDescent="0.25">
      <c r="A5186" s="9" t="s">
        <v>3312</v>
      </c>
      <c r="B5186" s="9">
        <v>10027</v>
      </c>
      <c r="C5186" s="10" t="s">
        <v>5227</v>
      </c>
      <c r="D5186" s="11" t="s">
        <v>22</v>
      </c>
      <c r="E5186" s="12">
        <v>226100</v>
      </c>
    </row>
    <row r="5187" spans="1:5" ht="30" hidden="1" x14ac:dyDescent="0.25">
      <c r="A5187" s="9" t="s">
        <v>3312</v>
      </c>
      <c r="B5187" s="9">
        <v>10028</v>
      </c>
      <c r="C5187" s="10" t="s">
        <v>5228</v>
      </c>
      <c r="D5187" s="11" t="s">
        <v>22</v>
      </c>
      <c r="E5187" s="12">
        <v>214200</v>
      </c>
    </row>
    <row r="5188" spans="1:5" ht="30" hidden="1" x14ac:dyDescent="0.25">
      <c r="A5188" s="9" t="s">
        <v>3312</v>
      </c>
      <c r="B5188" s="9">
        <v>10032</v>
      </c>
      <c r="C5188" s="10" t="s">
        <v>5229</v>
      </c>
      <c r="D5188" s="11" t="s">
        <v>22</v>
      </c>
      <c r="E5188" s="12">
        <v>20287989</v>
      </c>
    </row>
    <row r="5189" spans="1:5" ht="15.75" hidden="1" x14ac:dyDescent="0.25">
      <c r="A5189" s="9" t="s">
        <v>3312</v>
      </c>
      <c r="B5189" s="9">
        <v>10033</v>
      </c>
      <c r="C5189" s="10" t="s">
        <v>5230</v>
      </c>
      <c r="D5189" s="11" t="s">
        <v>22</v>
      </c>
      <c r="E5189" s="12">
        <v>3823</v>
      </c>
    </row>
    <row r="5190" spans="1:5" ht="15.75" hidden="1" x14ac:dyDescent="0.25">
      <c r="A5190" s="9" t="s">
        <v>3312</v>
      </c>
      <c r="B5190" s="9">
        <v>10035</v>
      </c>
      <c r="C5190" s="10" t="s">
        <v>5231</v>
      </c>
      <c r="D5190" s="11" t="s">
        <v>22</v>
      </c>
      <c r="E5190" s="12">
        <v>3396</v>
      </c>
    </row>
    <row r="5191" spans="1:5" ht="30" hidden="1" x14ac:dyDescent="0.25">
      <c r="A5191" s="9" t="s">
        <v>3312</v>
      </c>
      <c r="B5191" s="9">
        <v>10066</v>
      </c>
      <c r="C5191" s="10" t="s">
        <v>5232</v>
      </c>
      <c r="D5191" s="11" t="s">
        <v>22</v>
      </c>
      <c r="E5191" s="12">
        <v>123165</v>
      </c>
    </row>
    <row r="5192" spans="1:5" ht="15.75" hidden="1" x14ac:dyDescent="0.25">
      <c r="A5192" s="9" t="s">
        <v>3312</v>
      </c>
      <c r="B5192" s="9">
        <v>10072</v>
      </c>
      <c r="C5192" s="10" t="s">
        <v>5233</v>
      </c>
      <c r="D5192" s="11" t="s">
        <v>22</v>
      </c>
      <c r="E5192" s="12">
        <v>33900</v>
      </c>
    </row>
    <row r="5193" spans="1:5" ht="15.75" hidden="1" x14ac:dyDescent="0.25">
      <c r="A5193" s="9" t="s">
        <v>3312</v>
      </c>
      <c r="B5193" s="9">
        <v>10074</v>
      </c>
      <c r="C5193" s="10" t="s">
        <v>5234</v>
      </c>
      <c r="D5193" s="11" t="s">
        <v>22</v>
      </c>
      <c r="E5193" s="12">
        <v>15027</v>
      </c>
    </row>
    <row r="5194" spans="1:5" ht="15.75" hidden="1" x14ac:dyDescent="0.25">
      <c r="A5194" s="9" t="s">
        <v>3312</v>
      </c>
      <c r="B5194" s="9">
        <v>10079</v>
      </c>
      <c r="C5194" s="10" t="s">
        <v>5235</v>
      </c>
      <c r="D5194" s="11" t="s">
        <v>22</v>
      </c>
      <c r="E5194" s="12">
        <v>156190</v>
      </c>
    </row>
    <row r="5195" spans="1:5" ht="15.75" hidden="1" x14ac:dyDescent="0.25">
      <c r="A5195" s="9" t="s">
        <v>3312</v>
      </c>
      <c r="B5195" s="9">
        <v>10085</v>
      </c>
      <c r="C5195" s="10" t="s">
        <v>5236</v>
      </c>
      <c r="D5195" s="11" t="s">
        <v>22</v>
      </c>
      <c r="E5195" s="12">
        <v>126616</v>
      </c>
    </row>
    <row r="5196" spans="1:5" ht="15.75" hidden="1" x14ac:dyDescent="0.25">
      <c r="A5196" s="9" t="s">
        <v>3312</v>
      </c>
      <c r="B5196" s="9">
        <v>10089</v>
      </c>
      <c r="C5196" s="10" t="s">
        <v>5237</v>
      </c>
      <c r="D5196" s="11" t="s">
        <v>368</v>
      </c>
      <c r="E5196" s="12">
        <v>3630</v>
      </c>
    </row>
    <row r="5197" spans="1:5" ht="15.75" hidden="1" x14ac:dyDescent="0.25">
      <c r="A5197" s="9" t="s">
        <v>3312</v>
      </c>
      <c r="B5197" s="9">
        <v>10090</v>
      </c>
      <c r="C5197" s="10" t="s">
        <v>5238</v>
      </c>
      <c r="D5197" s="11" t="s">
        <v>368</v>
      </c>
      <c r="E5197" s="12">
        <v>3630</v>
      </c>
    </row>
    <row r="5198" spans="1:5" ht="30" hidden="1" x14ac:dyDescent="0.25">
      <c r="A5198" s="9" t="s">
        <v>3312</v>
      </c>
      <c r="B5198" s="9">
        <v>10094</v>
      </c>
      <c r="C5198" s="10" t="s">
        <v>5239</v>
      </c>
      <c r="D5198" s="11" t="s">
        <v>22</v>
      </c>
      <c r="E5198" s="12">
        <v>3615</v>
      </c>
    </row>
    <row r="5199" spans="1:5" ht="15.75" hidden="1" x14ac:dyDescent="0.25">
      <c r="A5199" s="9" t="s">
        <v>3312</v>
      </c>
      <c r="B5199" s="9">
        <v>10096</v>
      </c>
      <c r="C5199" s="10" t="s">
        <v>5240</v>
      </c>
      <c r="D5199" s="11" t="s">
        <v>22</v>
      </c>
      <c r="E5199" s="12">
        <v>86120</v>
      </c>
    </row>
    <row r="5200" spans="1:5" ht="15.75" hidden="1" x14ac:dyDescent="0.25">
      <c r="A5200" s="9" t="s">
        <v>3312</v>
      </c>
      <c r="B5200" s="9">
        <v>10101</v>
      </c>
      <c r="C5200" s="10" t="s">
        <v>5241</v>
      </c>
      <c r="D5200" s="11" t="s">
        <v>22</v>
      </c>
      <c r="E5200" s="12">
        <v>951</v>
      </c>
    </row>
    <row r="5201" spans="1:5" ht="15.75" hidden="1" x14ac:dyDescent="0.25">
      <c r="A5201" s="9" t="s">
        <v>3312</v>
      </c>
      <c r="B5201" s="9">
        <v>10136</v>
      </c>
      <c r="C5201" s="10" t="s">
        <v>5242</v>
      </c>
      <c r="D5201" s="11" t="s">
        <v>22</v>
      </c>
      <c r="E5201" s="12">
        <v>13973</v>
      </c>
    </row>
    <row r="5202" spans="1:5" ht="15.75" hidden="1" x14ac:dyDescent="0.25">
      <c r="A5202" s="9" t="s">
        <v>3312</v>
      </c>
      <c r="B5202" s="9">
        <v>10145</v>
      </c>
      <c r="C5202" s="10" t="s">
        <v>5243</v>
      </c>
      <c r="D5202" s="11" t="s">
        <v>22</v>
      </c>
      <c r="E5202" s="12">
        <v>241808</v>
      </c>
    </row>
    <row r="5203" spans="1:5" ht="15.75" hidden="1" x14ac:dyDescent="0.25">
      <c r="A5203" s="9" t="s">
        <v>3312</v>
      </c>
      <c r="B5203" s="9">
        <v>10147</v>
      </c>
      <c r="C5203" s="10" t="s">
        <v>5244</v>
      </c>
      <c r="D5203" s="11" t="s">
        <v>22</v>
      </c>
      <c r="E5203" s="12">
        <v>1549</v>
      </c>
    </row>
    <row r="5204" spans="1:5" ht="15.75" hidden="1" x14ac:dyDescent="0.25">
      <c r="A5204" s="9" t="s">
        <v>3312</v>
      </c>
      <c r="B5204" s="9">
        <v>10154</v>
      </c>
      <c r="C5204" s="10" t="s">
        <v>5245</v>
      </c>
      <c r="D5204" s="11" t="s">
        <v>22</v>
      </c>
      <c r="E5204" s="12">
        <v>987700</v>
      </c>
    </row>
    <row r="5205" spans="1:5" ht="15.75" hidden="1" x14ac:dyDescent="0.25">
      <c r="A5205" s="9" t="s">
        <v>3312</v>
      </c>
      <c r="B5205" s="9">
        <v>10158</v>
      </c>
      <c r="C5205" s="10" t="s">
        <v>5246</v>
      </c>
      <c r="D5205" s="11" t="s">
        <v>22</v>
      </c>
      <c r="E5205" s="12">
        <v>405790</v>
      </c>
    </row>
    <row r="5206" spans="1:5" ht="30" hidden="1" x14ac:dyDescent="0.25">
      <c r="A5206" s="9" t="s">
        <v>3312</v>
      </c>
      <c r="B5206" s="9">
        <v>10163</v>
      </c>
      <c r="C5206" s="10" t="s">
        <v>5247</v>
      </c>
      <c r="D5206" s="11" t="s">
        <v>22</v>
      </c>
      <c r="E5206" s="12">
        <v>265965</v>
      </c>
    </row>
    <row r="5207" spans="1:5" ht="15.75" hidden="1" x14ac:dyDescent="0.25">
      <c r="A5207" s="9" t="s">
        <v>3312</v>
      </c>
      <c r="B5207" s="9">
        <v>10167</v>
      </c>
      <c r="C5207" s="10" t="s">
        <v>5248</v>
      </c>
      <c r="D5207" s="11" t="s">
        <v>22</v>
      </c>
      <c r="E5207" s="12">
        <v>42804</v>
      </c>
    </row>
    <row r="5208" spans="1:5" ht="15.75" hidden="1" x14ac:dyDescent="0.25">
      <c r="A5208" s="9" t="s">
        <v>3312</v>
      </c>
      <c r="B5208" s="9">
        <v>10181</v>
      </c>
      <c r="C5208" s="10" t="s">
        <v>5249</v>
      </c>
      <c r="D5208" s="11" t="s">
        <v>22</v>
      </c>
      <c r="E5208" s="12">
        <v>979</v>
      </c>
    </row>
    <row r="5209" spans="1:5" ht="15.75" hidden="1" x14ac:dyDescent="0.25">
      <c r="A5209" s="9" t="s">
        <v>3312</v>
      </c>
      <c r="B5209" s="9">
        <v>10189</v>
      </c>
      <c r="C5209" s="10" t="s">
        <v>5250</v>
      </c>
      <c r="D5209" s="11" t="s">
        <v>22</v>
      </c>
      <c r="E5209" s="12">
        <v>2307757</v>
      </c>
    </row>
    <row r="5210" spans="1:5" ht="45" hidden="1" x14ac:dyDescent="0.25">
      <c r="A5210" s="9" t="s">
        <v>3312</v>
      </c>
      <c r="B5210" s="9">
        <v>10203</v>
      </c>
      <c r="C5210" s="10" t="s">
        <v>5251</v>
      </c>
      <c r="D5210" s="11" t="s">
        <v>22</v>
      </c>
      <c r="E5210" s="12">
        <v>77350</v>
      </c>
    </row>
    <row r="5211" spans="1:5" ht="30" hidden="1" x14ac:dyDescent="0.25">
      <c r="A5211" s="9" t="s">
        <v>3312</v>
      </c>
      <c r="B5211" s="9">
        <v>10211</v>
      </c>
      <c r="C5211" s="10" t="s">
        <v>5252</v>
      </c>
      <c r="D5211" s="11" t="s">
        <v>22</v>
      </c>
      <c r="E5211" s="12">
        <v>182005</v>
      </c>
    </row>
    <row r="5212" spans="1:5" ht="30" hidden="1" x14ac:dyDescent="0.25">
      <c r="A5212" s="9" t="s">
        <v>3312</v>
      </c>
      <c r="B5212" s="9">
        <v>10212</v>
      </c>
      <c r="C5212" s="10" t="s">
        <v>5253</v>
      </c>
      <c r="D5212" s="11" t="s">
        <v>22</v>
      </c>
      <c r="E5212" s="12">
        <v>174287</v>
      </c>
    </row>
    <row r="5213" spans="1:5" ht="15.75" hidden="1" x14ac:dyDescent="0.25">
      <c r="A5213" s="9" t="s">
        <v>3312</v>
      </c>
      <c r="B5213" s="9">
        <v>10232</v>
      </c>
      <c r="C5213" s="10" t="s">
        <v>5254</v>
      </c>
      <c r="D5213" s="11" t="s">
        <v>19</v>
      </c>
      <c r="E5213" s="12">
        <v>24234</v>
      </c>
    </row>
    <row r="5214" spans="1:5" ht="15.75" hidden="1" x14ac:dyDescent="0.25">
      <c r="A5214" s="9" t="s">
        <v>3312</v>
      </c>
      <c r="B5214" s="9">
        <v>10251</v>
      </c>
      <c r="C5214" s="10" t="s">
        <v>5255</v>
      </c>
      <c r="D5214" s="11" t="s">
        <v>22</v>
      </c>
      <c r="E5214" s="12">
        <v>1322</v>
      </c>
    </row>
    <row r="5215" spans="1:5" ht="15.75" hidden="1" x14ac:dyDescent="0.25">
      <c r="A5215" s="9" t="s">
        <v>3312</v>
      </c>
      <c r="B5215" s="9">
        <v>10262</v>
      </c>
      <c r="C5215" s="10" t="s">
        <v>5256</v>
      </c>
      <c r="D5215" s="11" t="s">
        <v>22</v>
      </c>
      <c r="E5215" s="12">
        <v>167790</v>
      </c>
    </row>
    <row r="5216" spans="1:5" ht="15.75" hidden="1" x14ac:dyDescent="0.25">
      <c r="A5216" s="9" t="s">
        <v>3312</v>
      </c>
      <c r="B5216" s="9">
        <v>10279</v>
      </c>
      <c r="C5216" s="10" t="s">
        <v>5257</v>
      </c>
      <c r="D5216" s="11" t="s">
        <v>22</v>
      </c>
      <c r="E5216" s="12">
        <v>5300</v>
      </c>
    </row>
    <row r="5217" spans="1:5" ht="15.75" hidden="1" x14ac:dyDescent="0.25">
      <c r="A5217" s="9" t="s">
        <v>3312</v>
      </c>
      <c r="B5217" s="9">
        <v>10282</v>
      </c>
      <c r="C5217" s="10" t="s">
        <v>5258</v>
      </c>
      <c r="D5217" s="11" t="s">
        <v>3357</v>
      </c>
      <c r="E5217" s="12">
        <v>6980</v>
      </c>
    </row>
    <row r="5218" spans="1:5" ht="15.75" hidden="1" x14ac:dyDescent="0.25">
      <c r="A5218" s="9" t="s">
        <v>3312</v>
      </c>
      <c r="B5218" s="9">
        <v>10283</v>
      </c>
      <c r="C5218" s="10" t="s">
        <v>5259</v>
      </c>
      <c r="D5218" s="11" t="s">
        <v>19</v>
      </c>
      <c r="E5218" s="12">
        <v>93</v>
      </c>
    </row>
    <row r="5219" spans="1:5" ht="15.75" hidden="1" x14ac:dyDescent="0.25">
      <c r="A5219" s="9" t="s">
        <v>3312</v>
      </c>
      <c r="B5219" s="9">
        <v>10288</v>
      </c>
      <c r="C5219" s="10" t="s">
        <v>5260</v>
      </c>
      <c r="D5219" s="11" t="s">
        <v>22</v>
      </c>
      <c r="E5219" s="12">
        <v>152141</v>
      </c>
    </row>
    <row r="5220" spans="1:5" ht="15.75" hidden="1" x14ac:dyDescent="0.25">
      <c r="A5220" s="9" t="s">
        <v>3312</v>
      </c>
      <c r="B5220" s="9">
        <v>10289</v>
      </c>
      <c r="C5220" s="10" t="s">
        <v>5261</v>
      </c>
      <c r="D5220" s="11" t="s">
        <v>22</v>
      </c>
      <c r="E5220" s="12">
        <v>7490</v>
      </c>
    </row>
    <row r="5221" spans="1:5" ht="15.75" hidden="1" x14ac:dyDescent="0.25">
      <c r="A5221" s="9" t="s">
        <v>3312</v>
      </c>
      <c r="B5221" s="9">
        <v>10290</v>
      </c>
      <c r="C5221" s="10" t="s">
        <v>5262</v>
      </c>
      <c r="D5221" s="11" t="s">
        <v>19</v>
      </c>
      <c r="E5221" s="12">
        <v>2100</v>
      </c>
    </row>
    <row r="5222" spans="1:5" ht="15.75" hidden="1" x14ac:dyDescent="0.25">
      <c r="A5222" s="9" t="s">
        <v>3312</v>
      </c>
      <c r="B5222" s="9">
        <v>10299</v>
      </c>
      <c r="C5222" s="10" t="s">
        <v>5263</v>
      </c>
      <c r="D5222" s="11" t="s">
        <v>19</v>
      </c>
      <c r="E5222" s="12">
        <v>3173</v>
      </c>
    </row>
    <row r="5223" spans="1:5" ht="15.75" hidden="1" x14ac:dyDescent="0.25">
      <c r="A5223" s="9" t="s">
        <v>3312</v>
      </c>
      <c r="B5223" s="9">
        <v>10303</v>
      </c>
      <c r="C5223" s="10" t="s">
        <v>5264</v>
      </c>
      <c r="D5223" s="11" t="s">
        <v>1</v>
      </c>
      <c r="E5223" s="12">
        <v>111865</v>
      </c>
    </row>
    <row r="5224" spans="1:5" ht="15.75" hidden="1" x14ac:dyDescent="0.25">
      <c r="A5224" s="9" t="s">
        <v>3312</v>
      </c>
      <c r="B5224" s="9">
        <v>10348</v>
      </c>
      <c r="C5224" s="10" t="s">
        <v>5265</v>
      </c>
      <c r="D5224" s="11" t="s">
        <v>22</v>
      </c>
      <c r="E5224" s="12">
        <v>107100</v>
      </c>
    </row>
    <row r="5225" spans="1:5" ht="15.75" hidden="1" x14ac:dyDescent="0.25">
      <c r="A5225" s="9" t="s">
        <v>3312</v>
      </c>
      <c r="B5225" s="9">
        <v>10355</v>
      </c>
      <c r="C5225" s="10" t="s">
        <v>5266</v>
      </c>
      <c r="D5225" s="11" t="s">
        <v>22</v>
      </c>
      <c r="E5225" s="12">
        <v>650</v>
      </c>
    </row>
    <row r="5226" spans="1:5" ht="15.75" hidden="1" x14ac:dyDescent="0.25">
      <c r="A5226" s="9" t="s">
        <v>3312</v>
      </c>
      <c r="B5226" s="9">
        <v>10357</v>
      </c>
      <c r="C5226" s="10" t="s">
        <v>5267</v>
      </c>
      <c r="D5226" s="11" t="s">
        <v>1</v>
      </c>
      <c r="E5226" s="12">
        <v>217770</v>
      </c>
    </row>
    <row r="5227" spans="1:5" ht="15.75" hidden="1" x14ac:dyDescent="0.25">
      <c r="A5227" s="9" t="s">
        <v>3312</v>
      </c>
      <c r="B5227" s="9">
        <v>10359</v>
      </c>
      <c r="C5227" s="10" t="s">
        <v>5268</v>
      </c>
      <c r="D5227" s="11" t="s">
        <v>22</v>
      </c>
      <c r="E5227" s="12">
        <v>24500</v>
      </c>
    </row>
    <row r="5228" spans="1:5" ht="15.75" hidden="1" x14ac:dyDescent="0.25">
      <c r="A5228" s="9" t="s">
        <v>3312</v>
      </c>
      <c r="B5228" s="9">
        <v>10375</v>
      </c>
      <c r="C5228" s="10" t="s">
        <v>5269</v>
      </c>
      <c r="D5228" s="11" t="s">
        <v>22</v>
      </c>
      <c r="E5228" s="12">
        <v>80000</v>
      </c>
    </row>
    <row r="5229" spans="1:5" ht="15.75" hidden="1" x14ac:dyDescent="0.25">
      <c r="A5229" s="9" t="s">
        <v>3312</v>
      </c>
      <c r="B5229" s="9">
        <v>10381</v>
      </c>
      <c r="C5229" s="10" t="s">
        <v>5270</v>
      </c>
      <c r="D5229" s="11" t="s">
        <v>22</v>
      </c>
      <c r="E5229" s="12">
        <v>416500</v>
      </c>
    </row>
    <row r="5230" spans="1:5" ht="30" hidden="1" x14ac:dyDescent="0.25">
      <c r="A5230" s="9" t="s">
        <v>3312</v>
      </c>
      <c r="B5230" s="9">
        <v>10398</v>
      </c>
      <c r="C5230" s="10" t="s">
        <v>5271</v>
      </c>
      <c r="D5230" s="11" t="s">
        <v>1</v>
      </c>
      <c r="E5230" s="12">
        <v>233090</v>
      </c>
    </row>
    <row r="5231" spans="1:5" ht="15.75" hidden="1" x14ac:dyDescent="0.25">
      <c r="A5231" s="9" t="s">
        <v>3312</v>
      </c>
      <c r="B5231" s="9">
        <v>10401</v>
      </c>
      <c r="C5231" s="10" t="s">
        <v>5272</v>
      </c>
      <c r="D5231" s="11" t="s">
        <v>22</v>
      </c>
      <c r="E5231" s="12">
        <v>1900</v>
      </c>
    </row>
    <row r="5232" spans="1:5" ht="15.75" hidden="1" x14ac:dyDescent="0.25">
      <c r="A5232" s="9" t="s">
        <v>3312</v>
      </c>
      <c r="B5232" s="9">
        <v>10421</v>
      </c>
      <c r="C5232" s="10" t="s">
        <v>5273</v>
      </c>
      <c r="D5232" s="11" t="s">
        <v>1</v>
      </c>
      <c r="E5232" s="12">
        <v>14000</v>
      </c>
    </row>
    <row r="5233" spans="1:5" ht="30" hidden="1" x14ac:dyDescent="0.25">
      <c r="A5233" s="9" t="s">
        <v>3312</v>
      </c>
      <c r="B5233" s="9">
        <v>10441</v>
      </c>
      <c r="C5233" s="10" t="s">
        <v>5274</v>
      </c>
      <c r="D5233" s="11" t="s">
        <v>19</v>
      </c>
      <c r="E5233" s="12">
        <v>1215</v>
      </c>
    </row>
    <row r="5234" spans="1:5" ht="30" hidden="1" x14ac:dyDescent="0.25">
      <c r="A5234" s="9" t="s">
        <v>3312</v>
      </c>
      <c r="B5234" s="9">
        <v>10442</v>
      </c>
      <c r="C5234" s="10" t="s">
        <v>5275</v>
      </c>
      <c r="D5234" s="11" t="s">
        <v>19</v>
      </c>
      <c r="E5234" s="12">
        <v>3480</v>
      </c>
    </row>
    <row r="5235" spans="1:5" ht="30" hidden="1" x14ac:dyDescent="0.25">
      <c r="A5235" s="9" t="s">
        <v>3312</v>
      </c>
      <c r="B5235" s="9">
        <v>10467</v>
      </c>
      <c r="C5235" s="10" t="s">
        <v>5276</v>
      </c>
      <c r="D5235" s="11" t="s">
        <v>0</v>
      </c>
      <c r="E5235" s="12">
        <v>689355</v>
      </c>
    </row>
    <row r="5236" spans="1:5" ht="60" hidden="1" x14ac:dyDescent="0.25">
      <c r="A5236" s="9" t="s">
        <v>3312</v>
      </c>
      <c r="B5236" s="9">
        <v>10495</v>
      </c>
      <c r="C5236" s="10" t="s">
        <v>5277</v>
      </c>
      <c r="D5236" s="11" t="s">
        <v>1</v>
      </c>
      <c r="E5236" s="12">
        <v>654930</v>
      </c>
    </row>
    <row r="5237" spans="1:5" ht="15.75" hidden="1" x14ac:dyDescent="0.25">
      <c r="A5237" s="9" t="s">
        <v>3312</v>
      </c>
      <c r="B5237" s="9">
        <v>10506</v>
      </c>
      <c r="C5237" s="10" t="s">
        <v>5278</v>
      </c>
      <c r="D5237" s="11" t="s">
        <v>22</v>
      </c>
      <c r="E5237" s="12">
        <v>89900</v>
      </c>
    </row>
    <row r="5238" spans="1:5" ht="15.75" hidden="1" x14ac:dyDescent="0.25">
      <c r="A5238" s="9" t="s">
        <v>3312</v>
      </c>
      <c r="B5238" s="9">
        <v>10510</v>
      </c>
      <c r="C5238" s="10" t="s">
        <v>5279</v>
      </c>
      <c r="D5238" s="11" t="s">
        <v>22</v>
      </c>
      <c r="E5238" s="12">
        <v>349860</v>
      </c>
    </row>
    <row r="5239" spans="1:5" ht="15.75" hidden="1" x14ac:dyDescent="0.25">
      <c r="A5239" s="9" t="s">
        <v>3312</v>
      </c>
      <c r="B5239" s="9">
        <v>10511</v>
      </c>
      <c r="C5239" s="10" t="s">
        <v>5280</v>
      </c>
      <c r="D5239" s="11" t="s">
        <v>22</v>
      </c>
      <c r="E5239" s="12">
        <v>127002</v>
      </c>
    </row>
    <row r="5240" spans="1:5" ht="15.75" hidden="1" x14ac:dyDescent="0.25">
      <c r="A5240" s="9" t="s">
        <v>3312</v>
      </c>
      <c r="B5240" s="9">
        <v>10517</v>
      </c>
      <c r="C5240" s="10" t="s">
        <v>5281</v>
      </c>
      <c r="D5240" s="11" t="s">
        <v>368</v>
      </c>
      <c r="E5240" s="12">
        <v>3511</v>
      </c>
    </row>
    <row r="5241" spans="1:5" ht="30" hidden="1" x14ac:dyDescent="0.25">
      <c r="A5241" s="9" t="s">
        <v>3312</v>
      </c>
      <c r="B5241" s="9">
        <v>10521</v>
      </c>
      <c r="C5241" s="10" t="s">
        <v>5282</v>
      </c>
      <c r="D5241" s="11" t="s">
        <v>368</v>
      </c>
      <c r="E5241" s="12">
        <v>2676</v>
      </c>
    </row>
    <row r="5242" spans="1:5" ht="30" hidden="1" x14ac:dyDescent="0.25">
      <c r="A5242" s="9" t="s">
        <v>3312</v>
      </c>
      <c r="B5242" s="9">
        <v>10547</v>
      </c>
      <c r="C5242" s="10" t="s">
        <v>5283</v>
      </c>
      <c r="D5242" s="11" t="s">
        <v>1</v>
      </c>
      <c r="E5242" s="12">
        <v>179900</v>
      </c>
    </row>
    <row r="5243" spans="1:5" ht="15.75" hidden="1" x14ac:dyDescent="0.25">
      <c r="A5243" s="9" t="s">
        <v>3312</v>
      </c>
      <c r="B5243" s="9">
        <v>10548</v>
      </c>
      <c r="C5243" s="10" t="s">
        <v>5284</v>
      </c>
      <c r="D5243" s="11" t="s">
        <v>4184</v>
      </c>
      <c r="E5243" s="12">
        <v>15900</v>
      </c>
    </row>
    <row r="5244" spans="1:5" ht="45" hidden="1" x14ac:dyDescent="0.25">
      <c r="A5244" s="9" t="s">
        <v>3312</v>
      </c>
      <c r="B5244" s="9">
        <v>10560</v>
      </c>
      <c r="C5244" s="10" t="s">
        <v>5285</v>
      </c>
      <c r="D5244" s="11" t="s">
        <v>1</v>
      </c>
      <c r="E5244" s="12">
        <v>541218</v>
      </c>
    </row>
    <row r="5245" spans="1:5" ht="30" hidden="1" x14ac:dyDescent="0.25">
      <c r="A5245" s="9" t="s">
        <v>3312</v>
      </c>
      <c r="B5245" s="9">
        <v>10565</v>
      </c>
      <c r="C5245" s="10" t="s">
        <v>5286</v>
      </c>
      <c r="D5245" s="11" t="s">
        <v>1</v>
      </c>
      <c r="E5245" s="12">
        <v>337981</v>
      </c>
    </row>
    <row r="5246" spans="1:5" ht="60" hidden="1" x14ac:dyDescent="0.25">
      <c r="A5246" s="9" t="s">
        <v>3312</v>
      </c>
      <c r="B5246" s="9">
        <v>10569</v>
      </c>
      <c r="C5246" s="10" t="s">
        <v>5287</v>
      </c>
      <c r="D5246" s="11" t="s">
        <v>19</v>
      </c>
      <c r="E5246" s="12">
        <v>503407</v>
      </c>
    </row>
    <row r="5247" spans="1:5" ht="45" hidden="1" x14ac:dyDescent="0.25">
      <c r="A5247" s="9" t="s">
        <v>3312</v>
      </c>
      <c r="B5247" s="9">
        <v>10591</v>
      </c>
      <c r="C5247" s="10" t="s">
        <v>5288</v>
      </c>
      <c r="D5247" s="11" t="s">
        <v>22</v>
      </c>
      <c r="E5247" s="12">
        <v>3174980</v>
      </c>
    </row>
    <row r="5248" spans="1:5" ht="15.75" hidden="1" x14ac:dyDescent="0.25">
      <c r="A5248" s="9" t="s">
        <v>3312</v>
      </c>
      <c r="B5248" s="9">
        <v>10592</v>
      </c>
      <c r="C5248" s="10" t="s">
        <v>5289</v>
      </c>
      <c r="D5248" s="11" t="s">
        <v>19</v>
      </c>
      <c r="E5248" s="12">
        <v>2933</v>
      </c>
    </row>
    <row r="5249" spans="1:5" ht="15.75" hidden="1" x14ac:dyDescent="0.25">
      <c r="A5249" s="9" t="s">
        <v>3312</v>
      </c>
      <c r="B5249" s="9">
        <v>10593</v>
      </c>
      <c r="C5249" s="10" t="s">
        <v>5290</v>
      </c>
      <c r="D5249" s="11" t="s">
        <v>19</v>
      </c>
      <c r="E5249" s="12">
        <v>515017</v>
      </c>
    </row>
    <row r="5250" spans="1:5" ht="15.75" hidden="1" x14ac:dyDescent="0.25">
      <c r="A5250" s="9" t="s">
        <v>3312</v>
      </c>
      <c r="B5250" s="9">
        <v>10594</v>
      </c>
      <c r="C5250" s="10" t="s">
        <v>5291</v>
      </c>
      <c r="D5250" s="11" t="s">
        <v>22</v>
      </c>
      <c r="E5250" s="12">
        <v>261942</v>
      </c>
    </row>
    <row r="5251" spans="1:5" ht="15.75" hidden="1" x14ac:dyDescent="0.25">
      <c r="A5251" s="9" t="s">
        <v>3312</v>
      </c>
      <c r="B5251" s="9">
        <v>10596</v>
      </c>
      <c r="C5251" s="10" t="s">
        <v>5292</v>
      </c>
      <c r="D5251" s="11" t="s">
        <v>22</v>
      </c>
      <c r="E5251" s="12">
        <v>386560</v>
      </c>
    </row>
    <row r="5252" spans="1:5" ht="15.75" hidden="1" x14ac:dyDescent="0.25">
      <c r="A5252" s="9" t="s">
        <v>3312</v>
      </c>
      <c r="B5252" s="9">
        <v>10597</v>
      </c>
      <c r="C5252" s="10" t="s">
        <v>5293</v>
      </c>
      <c r="D5252" s="11" t="s">
        <v>22</v>
      </c>
      <c r="E5252" s="12">
        <v>1186930</v>
      </c>
    </row>
    <row r="5253" spans="1:5" ht="15.75" hidden="1" x14ac:dyDescent="0.25">
      <c r="A5253" s="9" t="s">
        <v>3312</v>
      </c>
      <c r="B5253" s="9">
        <v>10599</v>
      </c>
      <c r="C5253" s="10" t="s">
        <v>5294</v>
      </c>
      <c r="D5253" s="11" t="s">
        <v>22</v>
      </c>
      <c r="E5253" s="12">
        <v>409880</v>
      </c>
    </row>
    <row r="5254" spans="1:5" ht="60" hidden="1" x14ac:dyDescent="0.25">
      <c r="A5254" s="9" t="s">
        <v>3312</v>
      </c>
      <c r="B5254" s="9">
        <v>10600</v>
      </c>
      <c r="C5254" s="10" t="s">
        <v>5295</v>
      </c>
      <c r="D5254" s="11" t="s">
        <v>19</v>
      </c>
      <c r="E5254" s="12">
        <v>707738</v>
      </c>
    </row>
    <row r="5255" spans="1:5" ht="15.75" hidden="1" x14ac:dyDescent="0.25">
      <c r="A5255" s="9" t="s">
        <v>3312</v>
      </c>
      <c r="B5255" s="9">
        <v>10601</v>
      </c>
      <c r="C5255" s="10" t="s">
        <v>5296</v>
      </c>
      <c r="D5255" s="11" t="s">
        <v>19</v>
      </c>
      <c r="E5255" s="12">
        <v>81544</v>
      </c>
    </row>
    <row r="5256" spans="1:5" ht="60" hidden="1" x14ac:dyDescent="0.25">
      <c r="A5256" s="9" t="s">
        <v>3312</v>
      </c>
      <c r="B5256" s="9">
        <v>10602</v>
      </c>
      <c r="C5256" s="10" t="s">
        <v>5297</v>
      </c>
      <c r="D5256" s="11" t="s">
        <v>19</v>
      </c>
      <c r="E5256" s="12">
        <v>811104</v>
      </c>
    </row>
    <row r="5257" spans="1:5" ht="60" hidden="1" x14ac:dyDescent="0.25">
      <c r="A5257" s="9" t="s">
        <v>3312</v>
      </c>
      <c r="B5257" s="9">
        <v>10603</v>
      </c>
      <c r="C5257" s="10" t="s">
        <v>5298</v>
      </c>
      <c r="D5257" s="11" t="s">
        <v>22</v>
      </c>
      <c r="E5257" s="12">
        <v>643493</v>
      </c>
    </row>
    <row r="5258" spans="1:5" ht="15.75" hidden="1" x14ac:dyDescent="0.25">
      <c r="A5258" s="9" t="s">
        <v>3312</v>
      </c>
      <c r="B5258" s="9">
        <v>10604</v>
      </c>
      <c r="C5258" s="10" t="s">
        <v>5299</v>
      </c>
      <c r="D5258" s="11" t="s">
        <v>1</v>
      </c>
      <c r="E5258" s="12">
        <v>14961</v>
      </c>
    </row>
    <row r="5259" spans="1:5" ht="15.75" hidden="1" x14ac:dyDescent="0.25">
      <c r="A5259" s="9" t="s">
        <v>3312</v>
      </c>
      <c r="B5259" s="9">
        <v>10605</v>
      </c>
      <c r="C5259" s="10" t="s">
        <v>5300</v>
      </c>
      <c r="D5259" s="11" t="s">
        <v>19</v>
      </c>
      <c r="E5259" s="12">
        <v>674427</v>
      </c>
    </row>
    <row r="5260" spans="1:5" ht="45" hidden="1" x14ac:dyDescent="0.25">
      <c r="A5260" s="9" t="s">
        <v>3312</v>
      </c>
      <c r="B5260" s="9">
        <v>10606</v>
      </c>
      <c r="C5260" s="10" t="s">
        <v>5301</v>
      </c>
      <c r="D5260" s="11" t="s">
        <v>22</v>
      </c>
      <c r="E5260" s="12">
        <v>2261000</v>
      </c>
    </row>
    <row r="5261" spans="1:5" ht="60" hidden="1" x14ac:dyDescent="0.25">
      <c r="A5261" s="9" t="s">
        <v>3312</v>
      </c>
      <c r="B5261" s="9">
        <v>10608</v>
      </c>
      <c r="C5261" s="10" t="s">
        <v>2332</v>
      </c>
      <c r="D5261" s="11" t="s">
        <v>22</v>
      </c>
      <c r="E5261" s="12">
        <v>6247500</v>
      </c>
    </row>
    <row r="5262" spans="1:5" ht="15.75" hidden="1" x14ac:dyDescent="0.25">
      <c r="A5262" s="9" t="s">
        <v>3312</v>
      </c>
      <c r="B5262" s="9">
        <v>10609</v>
      </c>
      <c r="C5262" s="10" t="s">
        <v>5302</v>
      </c>
      <c r="D5262" s="11" t="s">
        <v>22</v>
      </c>
      <c r="E5262" s="12">
        <v>304569</v>
      </c>
    </row>
    <row r="5263" spans="1:5" ht="15.75" hidden="1" x14ac:dyDescent="0.25">
      <c r="A5263" s="9" t="s">
        <v>3312</v>
      </c>
      <c r="B5263" s="9">
        <v>10613</v>
      </c>
      <c r="C5263" s="10" t="s">
        <v>5303</v>
      </c>
      <c r="D5263" s="11" t="s">
        <v>22</v>
      </c>
      <c r="E5263" s="12">
        <v>55680</v>
      </c>
    </row>
    <row r="5264" spans="1:5" ht="30" hidden="1" x14ac:dyDescent="0.25">
      <c r="A5264" s="9" t="s">
        <v>3312</v>
      </c>
      <c r="B5264" s="9">
        <v>10614</v>
      </c>
      <c r="C5264" s="10" t="s">
        <v>5304</v>
      </c>
      <c r="D5264" s="11" t="s">
        <v>22</v>
      </c>
      <c r="E5264" s="12">
        <v>225743</v>
      </c>
    </row>
    <row r="5265" spans="1:5" ht="30" hidden="1" x14ac:dyDescent="0.25">
      <c r="A5265" s="9" t="s">
        <v>3312</v>
      </c>
      <c r="B5265" s="9">
        <v>10617</v>
      </c>
      <c r="C5265" s="10" t="s">
        <v>5305</v>
      </c>
      <c r="D5265" s="11" t="s">
        <v>22</v>
      </c>
      <c r="E5265" s="12">
        <v>140000</v>
      </c>
    </row>
    <row r="5266" spans="1:5" ht="60" hidden="1" x14ac:dyDescent="0.25">
      <c r="A5266" s="9" t="s">
        <v>3312</v>
      </c>
      <c r="B5266" s="9">
        <v>10618</v>
      </c>
      <c r="C5266" s="10" t="s">
        <v>5306</v>
      </c>
      <c r="D5266" s="11" t="s">
        <v>19</v>
      </c>
      <c r="E5266" s="12">
        <v>2319000</v>
      </c>
    </row>
    <row r="5267" spans="1:5" ht="60" hidden="1" x14ac:dyDescent="0.25">
      <c r="A5267" s="9" t="s">
        <v>3312</v>
      </c>
      <c r="B5267" s="9">
        <v>10619</v>
      </c>
      <c r="C5267" s="10" t="s">
        <v>5307</v>
      </c>
      <c r="D5267" s="11" t="s">
        <v>19</v>
      </c>
      <c r="E5267" s="12">
        <v>3478500</v>
      </c>
    </row>
    <row r="5268" spans="1:5" ht="15.75" hidden="1" x14ac:dyDescent="0.25">
      <c r="A5268" s="9" t="s">
        <v>3312</v>
      </c>
      <c r="B5268" s="9">
        <v>10620</v>
      </c>
      <c r="C5268" s="10" t="s">
        <v>5308</v>
      </c>
      <c r="D5268" s="11" t="s">
        <v>22</v>
      </c>
      <c r="E5268" s="12">
        <v>6413660</v>
      </c>
    </row>
    <row r="5269" spans="1:5" ht="15.75" hidden="1" x14ac:dyDescent="0.25">
      <c r="A5269" s="9" t="s">
        <v>3312</v>
      </c>
      <c r="B5269" s="9">
        <v>10621</v>
      </c>
      <c r="C5269" s="10" t="s">
        <v>5309</v>
      </c>
      <c r="D5269" s="11" t="s">
        <v>22</v>
      </c>
      <c r="E5269" s="12">
        <v>1185326</v>
      </c>
    </row>
    <row r="5270" spans="1:5" ht="15.75" hidden="1" x14ac:dyDescent="0.25">
      <c r="A5270" s="9" t="s">
        <v>3312</v>
      </c>
      <c r="B5270" s="9">
        <v>10622</v>
      </c>
      <c r="C5270" s="10" t="s">
        <v>5310</v>
      </c>
      <c r="D5270" s="11" t="s">
        <v>22</v>
      </c>
      <c r="E5270" s="12">
        <v>1477222</v>
      </c>
    </row>
    <row r="5271" spans="1:5" ht="15.75" hidden="1" x14ac:dyDescent="0.25">
      <c r="A5271" s="9" t="s">
        <v>3312</v>
      </c>
      <c r="B5271" s="9">
        <v>10623</v>
      </c>
      <c r="C5271" s="10" t="s">
        <v>5311</v>
      </c>
      <c r="D5271" s="11" t="s">
        <v>22</v>
      </c>
      <c r="E5271" s="12">
        <v>221169</v>
      </c>
    </row>
    <row r="5272" spans="1:5" ht="15.75" hidden="1" x14ac:dyDescent="0.25">
      <c r="A5272" s="9" t="s">
        <v>3312</v>
      </c>
      <c r="B5272" s="9">
        <v>10624</v>
      </c>
      <c r="C5272" s="10" t="s">
        <v>5312</v>
      </c>
      <c r="D5272" s="11" t="s">
        <v>368</v>
      </c>
      <c r="E5272" s="12">
        <v>2826</v>
      </c>
    </row>
    <row r="5273" spans="1:5" ht="30" hidden="1" x14ac:dyDescent="0.25">
      <c r="A5273" s="9" t="s">
        <v>3312</v>
      </c>
      <c r="B5273" s="9">
        <v>10625</v>
      </c>
      <c r="C5273" s="10" t="s">
        <v>2344</v>
      </c>
      <c r="D5273" s="11" t="s">
        <v>22</v>
      </c>
      <c r="E5273" s="12">
        <v>446250</v>
      </c>
    </row>
    <row r="5274" spans="1:5" ht="30" hidden="1" x14ac:dyDescent="0.25">
      <c r="A5274" s="9" t="s">
        <v>3312</v>
      </c>
      <c r="B5274" s="9">
        <v>10626</v>
      </c>
      <c r="C5274" s="10" t="s">
        <v>2345</v>
      </c>
      <c r="D5274" s="11" t="s">
        <v>22</v>
      </c>
      <c r="E5274" s="12">
        <v>446250</v>
      </c>
    </row>
    <row r="5275" spans="1:5" ht="45" hidden="1" x14ac:dyDescent="0.25">
      <c r="A5275" s="9" t="s">
        <v>3312</v>
      </c>
      <c r="B5275" s="9">
        <v>10627</v>
      </c>
      <c r="C5275" s="10" t="s">
        <v>5313</v>
      </c>
      <c r="D5275" s="11" t="s">
        <v>22</v>
      </c>
      <c r="E5275" s="12">
        <v>446250</v>
      </c>
    </row>
    <row r="5276" spans="1:5" ht="30" hidden="1" x14ac:dyDescent="0.25">
      <c r="A5276" s="9" t="s">
        <v>3312</v>
      </c>
      <c r="B5276" s="9">
        <v>10628</v>
      </c>
      <c r="C5276" s="10" t="s">
        <v>2347</v>
      </c>
      <c r="D5276" s="11" t="s">
        <v>22</v>
      </c>
      <c r="E5276" s="12">
        <v>470050</v>
      </c>
    </row>
    <row r="5277" spans="1:5" ht="45" hidden="1" x14ac:dyDescent="0.25">
      <c r="A5277" s="9" t="s">
        <v>3312</v>
      </c>
      <c r="B5277" s="9">
        <v>10629</v>
      </c>
      <c r="C5277" s="10" t="s">
        <v>5314</v>
      </c>
      <c r="D5277" s="11" t="s">
        <v>22</v>
      </c>
      <c r="E5277" s="12">
        <v>480046</v>
      </c>
    </row>
    <row r="5278" spans="1:5" ht="15.75" hidden="1" x14ac:dyDescent="0.25">
      <c r="A5278" s="9" t="s">
        <v>3312</v>
      </c>
      <c r="B5278" s="9">
        <v>10634</v>
      </c>
      <c r="C5278" s="10" t="s">
        <v>5315</v>
      </c>
      <c r="D5278" s="11" t="s">
        <v>22</v>
      </c>
      <c r="E5278" s="12">
        <v>470883</v>
      </c>
    </row>
    <row r="5279" spans="1:5" ht="15.75" hidden="1" x14ac:dyDescent="0.25">
      <c r="A5279" s="9" t="s">
        <v>3312</v>
      </c>
      <c r="B5279" s="9">
        <v>10635</v>
      </c>
      <c r="C5279" s="10" t="s">
        <v>5316</v>
      </c>
      <c r="D5279" s="11" t="s">
        <v>22</v>
      </c>
      <c r="E5279" s="12">
        <v>268821</v>
      </c>
    </row>
    <row r="5280" spans="1:5" ht="30" hidden="1" x14ac:dyDescent="0.25">
      <c r="A5280" s="9" t="s">
        <v>3312</v>
      </c>
      <c r="B5280" s="9">
        <v>10636</v>
      </c>
      <c r="C5280" s="10" t="s">
        <v>5317</v>
      </c>
      <c r="D5280" s="11" t="s">
        <v>22</v>
      </c>
      <c r="E5280" s="12">
        <v>380324</v>
      </c>
    </row>
    <row r="5281" spans="1:5" ht="15.75" hidden="1" x14ac:dyDescent="0.25">
      <c r="A5281" s="9" t="s">
        <v>3312</v>
      </c>
      <c r="B5281" s="9">
        <v>10639</v>
      </c>
      <c r="C5281" s="10" t="s">
        <v>5318</v>
      </c>
      <c r="D5281" s="11" t="s">
        <v>22</v>
      </c>
      <c r="E5281" s="12">
        <v>160389</v>
      </c>
    </row>
    <row r="5282" spans="1:5" ht="15.75" hidden="1" x14ac:dyDescent="0.25">
      <c r="A5282" s="9" t="s">
        <v>3312</v>
      </c>
      <c r="B5282" s="9">
        <v>10640</v>
      </c>
      <c r="C5282" s="10" t="s">
        <v>5319</v>
      </c>
      <c r="D5282" s="11" t="s">
        <v>22</v>
      </c>
      <c r="E5282" s="12">
        <v>1017794</v>
      </c>
    </row>
    <row r="5283" spans="1:5" ht="15.75" hidden="1" x14ac:dyDescent="0.25">
      <c r="A5283" s="9" t="s">
        <v>3312</v>
      </c>
      <c r="B5283" s="9">
        <v>10641</v>
      </c>
      <c r="C5283" s="10" t="s">
        <v>5320</v>
      </c>
      <c r="D5283" s="11" t="s">
        <v>22</v>
      </c>
      <c r="E5283" s="12">
        <v>920901</v>
      </c>
    </row>
    <row r="5284" spans="1:5" ht="15.75" hidden="1" x14ac:dyDescent="0.25">
      <c r="A5284" s="9" t="s">
        <v>3312</v>
      </c>
      <c r="B5284" s="9">
        <v>10642</v>
      </c>
      <c r="C5284" s="10" t="s">
        <v>5321</v>
      </c>
      <c r="D5284" s="11" t="s">
        <v>22</v>
      </c>
      <c r="E5284" s="12">
        <v>443412</v>
      </c>
    </row>
    <row r="5285" spans="1:5" ht="15.75" hidden="1" x14ac:dyDescent="0.25">
      <c r="A5285" s="9" t="s">
        <v>3312</v>
      </c>
      <c r="B5285" s="9">
        <v>10643</v>
      </c>
      <c r="C5285" s="10" t="s">
        <v>5322</v>
      </c>
      <c r="D5285" s="11" t="s">
        <v>22</v>
      </c>
      <c r="E5285" s="12">
        <v>1590854</v>
      </c>
    </row>
    <row r="5286" spans="1:5" ht="15.75" hidden="1" x14ac:dyDescent="0.25">
      <c r="A5286" s="9" t="s">
        <v>3312</v>
      </c>
      <c r="B5286" s="9">
        <v>10644</v>
      </c>
      <c r="C5286" s="10" t="s">
        <v>5323</v>
      </c>
      <c r="D5286" s="11" t="s">
        <v>22</v>
      </c>
      <c r="E5286" s="12">
        <v>1405213</v>
      </c>
    </row>
    <row r="5287" spans="1:5" ht="15.75" hidden="1" x14ac:dyDescent="0.25">
      <c r="A5287" s="9" t="s">
        <v>3312</v>
      </c>
      <c r="B5287" s="9">
        <v>10645</v>
      </c>
      <c r="C5287" s="10" t="s">
        <v>5324</v>
      </c>
      <c r="D5287" s="11" t="s">
        <v>19</v>
      </c>
      <c r="E5287" s="12">
        <v>393140</v>
      </c>
    </row>
    <row r="5288" spans="1:5" ht="15.75" hidden="1" x14ac:dyDescent="0.25">
      <c r="A5288" s="9" t="s">
        <v>3312</v>
      </c>
      <c r="B5288" s="9">
        <v>10646</v>
      </c>
      <c r="C5288" s="10" t="s">
        <v>5325</v>
      </c>
      <c r="D5288" s="11" t="s">
        <v>19</v>
      </c>
      <c r="E5288" s="12">
        <v>450957</v>
      </c>
    </row>
    <row r="5289" spans="1:5" ht="15.75" hidden="1" x14ac:dyDescent="0.25">
      <c r="A5289" s="9" t="s">
        <v>3312</v>
      </c>
      <c r="B5289" s="9">
        <v>10647</v>
      </c>
      <c r="C5289" s="10" t="s">
        <v>5326</v>
      </c>
      <c r="D5289" s="11" t="s">
        <v>19</v>
      </c>
      <c r="E5289" s="12">
        <v>587433</v>
      </c>
    </row>
    <row r="5290" spans="1:5" ht="15.75" hidden="1" x14ac:dyDescent="0.25">
      <c r="A5290" s="9" t="s">
        <v>3312</v>
      </c>
      <c r="B5290" s="9">
        <v>10648</v>
      </c>
      <c r="C5290" s="10" t="s">
        <v>5327</v>
      </c>
      <c r="D5290" s="11" t="s">
        <v>19</v>
      </c>
      <c r="E5290" s="12">
        <v>1090348</v>
      </c>
    </row>
    <row r="5291" spans="1:5" ht="15.75" hidden="1" x14ac:dyDescent="0.25">
      <c r="A5291" s="9" t="s">
        <v>3312</v>
      </c>
      <c r="B5291" s="9">
        <v>10649</v>
      </c>
      <c r="C5291" s="10" t="s">
        <v>5328</v>
      </c>
      <c r="D5291" s="11" t="s">
        <v>19</v>
      </c>
      <c r="E5291" s="12">
        <v>1458840</v>
      </c>
    </row>
    <row r="5292" spans="1:5" ht="15.75" hidden="1" x14ac:dyDescent="0.25">
      <c r="A5292" s="9" t="s">
        <v>3312</v>
      </c>
      <c r="B5292" s="9">
        <v>10650</v>
      </c>
      <c r="C5292" s="10" t="s">
        <v>5329</v>
      </c>
      <c r="D5292" s="11" t="s">
        <v>19</v>
      </c>
      <c r="E5292" s="12">
        <v>2269172</v>
      </c>
    </row>
    <row r="5293" spans="1:5" ht="15.75" hidden="1" x14ac:dyDescent="0.25">
      <c r="A5293" s="9" t="s">
        <v>3312</v>
      </c>
      <c r="B5293" s="9">
        <v>10651</v>
      </c>
      <c r="C5293" s="10" t="s">
        <v>5330</v>
      </c>
      <c r="D5293" s="11" t="s">
        <v>22</v>
      </c>
      <c r="E5293" s="12">
        <v>321300</v>
      </c>
    </row>
    <row r="5294" spans="1:5" ht="15.75" hidden="1" x14ac:dyDescent="0.25">
      <c r="A5294" s="9" t="s">
        <v>3312</v>
      </c>
      <c r="B5294" s="9">
        <v>10653</v>
      </c>
      <c r="C5294" s="10" t="s">
        <v>5331</v>
      </c>
      <c r="D5294" s="11" t="s">
        <v>22</v>
      </c>
      <c r="E5294" s="12">
        <v>598401</v>
      </c>
    </row>
    <row r="5295" spans="1:5" ht="15.75" hidden="1" x14ac:dyDescent="0.25">
      <c r="A5295" s="9" t="s">
        <v>3312</v>
      </c>
      <c r="B5295" s="9">
        <v>10655</v>
      </c>
      <c r="C5295" s="10" t="s">
        <v>5332</v>
      </c>
      <c r="D5295" s="11" t="s">
        <v>19</v>
      </c>
      <c r="E5295" s="12">
        <v>34028</v>
      </c>
    </row>
    <row r="5296" spans="1:5" ht="15.75" hidden="1" x14ac:dyDescent="0.25">
      <c r="A5296" s="9" t="s">
        <v>3312</v>
      </c>
      <c r="B5296" s="9">
        <v>10656</v>
      </c>
      <c r="C5296" s="10" t="s">
        <v>5333</v>
      </c>
      <c r="D5296" s="11" t="s">
        <v>22</v>
      </c>
      <c r="E5296" s="12">
        <v>868700</v>
      </c>
    </row>
    <row r="5297" spans="1:5" ht="15.75" hidden="1" x14ac:dyDescent="0.25">
      <c r="A5297" s="9" t="s">
        <v>3312</v>
      </c>
      <c r="B5297" s="9">
        <v>10657</v>
      </c>
      <c r="C5297" s="10" t="s">
        <v>5334</v>
      </c>
      <c r="D5297" s="11" t="s">
        <v>22</v>
      </c>
      <c r="E5297" s="12">
        <v>1980381</v>
      </c>
    </row>
    <row r="5298" spans="1:5" ht="15.75" hidden="1" x14ac:dyDescent="0.25">
      <c r="A5298" s="9" t="s">
        <v>3312</v>
      </c>
      <c r="B5298" s="9">
        <v>10658</v>
      </c>
      <c r="C5298" s="10" t="s">
        <v>5335</v>
      </c>
      <c r="D5298" s="11" t="s">
        <v>22</v>
      </c>
      <c r="E5298" s="12">
        <v>75583</v>
      </c>
    </row>
    <row r="5299" spans="1:5" ht="15.75" hidden="1" x14ac:dyDescent="0.25">
      <c r="A5299" s="9" t="s">
        <v>3312</v>
      </c>
      <c r="B5299" s="9">
        <v>10659</v>
      </c>
      <c r="C5299" s="10" t="s">
        <v>5336</v>
      </c>
      <c r="D5299" s="11" t="s">
        <v>22</v>
      </c>
      <c r="E5299" s="12">
        <v>2142000</v>
      </c>
    </row>
    <row r="5300" spans="1:5" ht="15.75" hidden="1" x14ac:dyDescent="0.25">
      <c r="A5300" s="9" t="s">
        <v>3312</v>
      </c>
      <c r="B5300" s="9">
        <v>10662</v>
      </c>
      <c r="C5300" s="10" t="s">
        <v>5337</v>
      </c>
      <c r="D5300" s="11" t="s">
        <v>22</v>
      </c>
      <c r="E5300" s="12">
        <v>33000</v>
      </c>
    </row>
    <row r="5301" spans="1:5" ht="45" hidden="1" x14ac:dyDescent="0.25">
      <c r="A5301" s="9" t="s">
        <v>3312</v>
      </c>
      <c r="B5301" s="9">
        <v>10669</v>
      </c>
      <c r="C5301" s="10" t="s">
        <v>5338</v>
      </c>
      <c r="D5301" s="11" t="s">
        <v>22</v>
      </c>
      <c r="E5301" s="12">
        <v>232764</v>
      </c>
    </row>
    <row r="5302" spans="1:5" ht="45" hidden="1" x14ac:dyDescent="0.25">
      <c r="A5302" s="9" t="s">
        <v>3312</v>
      </c>
      <c r="B5302" s="9">
        <v>10670</v>
      </c>
      <c r="C5302" s="10" t="s">
        <v>5339</v>
      </c>
      <c r="D5302" s="11" t="s">
        <v>22</v>
      </c>
      <c r="E5302" s="12">
        <v>208964</v>
      </c>
    </row>
    <row r="5303" spans="1:5" ht="15.75" hidden="1" x14ac:dyDescent="0.25">
      <c r="A5303" s="9" t="s">
        <v>3312</v>
      </c>
      <c r="B5303" s="9">
        <v>10671</v>
      </c>
      <c r="C5303" s="10" t="s">
        <v>5340</v>
      </c>
      <c r="D5303" s="11" t="s">
        <v>22</v>
      </c>
      <c r="E5303" s="12">
        <v>2304992</v>
      </c>
    </row>
    <row r="5304" spans="1:5" ht="15.75" hidden="1" x14ac:dyDescent="0.25">
      <c r="A5304" s="9" t="s">
        <v>3312</v>
      </c>
      <c r="B5304" s="9">
        <v>10672</v>
      </c>
      <c r="C5304" s="10" t="s">
        <v>5341</v>
      </c>
      <c r="D5304" s="11" t="s">
        <v>22</v>
      </c>
      <c r="E5304" s="12">
        <v>1890301</v>
      </c>
    </row>
    <row r="5305" spans="1:5" ht="15.75" hidden="1" x14ac:dyDescent="0.25">
      <c r="A5305" s="9" t="s">
        <v>3312</v>
      </c>
      <c r="B5305" s="9">
        <v>10673</v>
      </c>
      <c r="C5305" s="10" t="s">
        <v>5342</v>
      </c>
      <c r="D5305" s="11" t="s">
        <v>19</v>
      </c>
      <c r="E5305" s="12">
        <v>727654</v>
      </c>
    </row>
    <row r="5306" spans="1:5" ht="15.75" hidden="1" x14ac:dyDescent="0.25">
      <c r="A5306" s="9" t="s">
        <v>3312</v>
      </c>
      <c r="B5306" s="9">
        <v>10674</v>
      </c>
      <c r="C5306" s="10" t="s">
        <v>5343</v>
      </c>
      <c r="D5306" s="11" t="s">
        <v>19</v>
      </c>
      <c r="E5306" s="12">
        <v>1628360</v>
      </c>
    </row>
    <row r="5307" spans="1:5" ht="15.75" hidden="1" x14ac:dyDescent="0.25">
      <c r="A5307" s="9" t="s">
        <v>3312</v>
      </c>
      <c r="B5307" s="9">
        <v>10676</v>
      </c>
      <c r="C5307" s="10" t="s">
        <v>5344</v>
      </c>
      <c r="D5307" s="11" t="s">
        <v>19</v>
      </c>
      <c r="E5307" s="12">
        <v>17290</v>
      </c>
    </row>
    <row r="5308" spans="1:5" ht="15.75" hidden="1" x14ac:dyDescent="0.25">
      <c r="A5308" s="9" t="s">
        <v>3312</v>
      </c>
      <c r="B5308" s="9">
        <v>10677</v>
      </c>
      <c r="C5308" s="10" t="s">
        <v>5345</v>
      </c>
      <c r="D5308" s="11" t="s">
        <v>19</v>
      </c>
      <c r="E5308" s="12">
        <v>26156</v>
      </c>
    </row>
    <row r="5309" spans="1:5" ht="15.75" hidden="1" x14ac:dyDescent="0.25">
      <c r="A5309" s="9" t="s">
        <v>3312</v>
      </c>
      <c r="B5309" s="9">
        <v>10678</v>
      </c>
      <c r="C5309" s="10" t="s">
        <v>5346</v>
      </c>
      <c r="D5309" s="11" t="s">
        <v>22</v>
      </c>
      <c r="E5309" s="12">
        <v>3451000</v>
      </c>
    </row>
    <row r="5310" spans="1:5" ht="15.75" hidden="1" x14ac:dyDescent="0.25">
      <c r="A5310" s="9" t="s">
        <v>3312</v>
      </c>
      <c r="B5310" s="9">
        <v>10679</v>
      </c>
      <c r="C5310" s="10" t="s">
        <v>5347</v>
      </c>
      <c r="D5310" s="11" t="s">
        <v>22</v>
      </c>
      <c r="E5310" s="12">
        <v>70555</v>
      </c>
    </row>
    <row r="5311" spans="1:5" ht="15.75" hidden="1" x14ac:dyDescent="0.25">
      <c r="A5311" s="9" t="s">
        <v>3312</v>
      </c>
      <c r="B5311" s="9">
        <v>10680</v>
      </c>
      <c r="C5311" s="10" t="s">
        <v>5348</v>
      </c>
      <c r="D5311" s="11" t="s">
        <v>22</v>
      </c>
      <c r="E5311" s="12">
        <v>2156280</v>
      </c>
    </row>
    <row r="5312" spans="1:5" ht="15.75" hidden="1" x14ac:dyDescent="0.25">
      <c r="A5312" s="9" t="s">
        <v>3312</v>
      </c>
      <c r="B5312" s="9">
        <v>10681</v>
      </c>
      <c r="C5312" s="10" t="s">
        <v>5349</v>
      </c>
      <c r="D5312" s="11" t="s">
        <v>22</v>
      </c>
      <c r="E5312" s="12">
        <v>7140000</v>
      </c>
    </row>
    <row r="5313" spans="1:5" ht="15.75" hidden="1" x14ac:dyDescent="0.25">
      <c r="A5313" s="9" t="s">
        <v>3312</v>
      </c>
      <c r="B5313" s="9">
        <v>10682</v>
      </c>
      <c r="C5313" s="10" t="s">
        <v>5350</v>
      </c>
      <c r="D5313" s="11" t="s">
        <v>22</v>
      </c>
      <c r="E5313" s="12">
        <v>681870</v>
      </c>
    </row>
    <row r="5314" spans="1:5" ht="15.75" hidden="1" x14ac:dyDescent="0.25">
      <c r="A5314" s="9" t="s">
        <v>3312</v>
      </c>
      <c r="B5314" s="9">
        <v>10684</v>
      </c>
      <c r="C5314" s="10" t="s">
        <v>5351</v>
      </c>
      <c r="D5314" s="11" t="s">
        <v>22</v>
      </c>
      <c r="E5314" s="12">
        <v>449820</v>
      </c>
    </row>
    <row r="5315" spans="1:5" ht="60" hidden="1" x14ac:dyDescent="0.25">
      <c r="A5315" s="9" t="s">
        <v>3312</v>
      </c>
      <c r="B5315" s="9">
        <v>10687</v>
      </c>
      <c r="C5315" s="10" t="s">
        <v>5352</v>
      </c>
      <c r="D5315" s="11" t="s">
        <v>22</v>
      </c>
      <c r="E5315" s="12">
        <v>5361960</v>
      </c>
    </row>
    <row r="5316" spans="1:5" ht="15.75" hidden="1" x14ac:dyDescent="0.25">
      <c r="A5316" s="9" t="s">
        <v>3312</v>
      </c>
      <c r="B5316" s="9">
        <v>10688</v>
      </c>
      <c r="C5316" s="10" t="s">
        <v>5353</v>
      </c>
      <c r="D5316" s="11" t="s">
        <v>22</v>
      </c>
      <c r="E5316" s="12">
        <v>77826</v>
      </c>
    </row>
    <row r="5317" spans="1:5" ht="45" hidden="1" x14ac:dyDescent="0.25">
      <c r="A5317" s="9" t="s">
        <v>3312</v>
      </c>
      <c r="B5317" s="9">
        <v>10689</v>
      </c>
      <c r="C5317" s="10" t="s">
        <v>5354</v>
      </c>
      <c r="D5317" s="11" t="s">
        <v>22</v>
      </c>
      <c r="E5317" s="12">
        <v>480463</v>
      </c>
    </row>
    <row r="5318" spans="1:5" ht="45" hidden="1" x14ac:dyDescent="0.25">
      <c r="A5318" s="9" t="s">
        <v>3312</v>
      </c>
      <c r="B5318" s="9">
        <v>10690</v>
      </c>
      <c r="C5318" s="10" t="s">
        <v>5355</v>
      </c>
      <c r="D5318" s="11" t="s">
        <v>22</v>
      </c>
      <c r="E5318" s="12">
        <v>4407429</v>
      </c>
    </row>
    <row r="5319" spans="1:5" ht="45" hidden="1" x14ac:dyDescent="0.25">
      <c r="A5319" s="9" t="s">
        <v>3312</v>
      </c>
      <c r="B5319" s="9">
        <v>10692</v>
      </c>
      <c r="C5319" s="10" t="s">
        <v>5356</v>
      </c>
      <c r="D5319" s="11" t="s">
        <v>22</v>
      </c>
      <c r="E5319" s="12">
        <v>363664</v>
      </c>
    </row>
    <row r="5320" spans="1:5" ht="30" hidden="1" x14ac:dyDescent="0.25">
      <c r="A5320" s="9" t="s">
        <v>3312</v>
      </c>
      <c r="B5320" s="9">
        <v>10694</v>
      </c>
      <c r="C5320" s="10" t="s">
        <v>5357</v>
      </c>
      <c r="D5320" s="11" t="s">
        <v>22</v>
      </c>
      <c r="E5320" s="12">
        <v>342125</v>
      </c>
    </row>
    <row r="5321" spans="1:5" ht="15.75" hidden="1" x14ac:dyDescent="0.25">
      <c r="A5321" s="9" t="s">
        <v>3312</v>
      </c>
      <c r="B5321" s="9">
        <v>10695</v>
      </c>
      <c r="C5321" s="10" t="s">
        <v>5358</v>
      </c>
      <c r="D5321" s="11" t="s">
        <v>19</v>
      </c>
      <c r="E5321" s="12">
        <v>14734</v>
      </c>
    </row>
    <row r="5322" spans="1:5" ht="15.75" hidden="1" x14ac:dyDescent="0.25">
      <c r="A5322" s="9" t="s">
        <v>3312</v>
      </c>
      <c r="B5322" s="9">
        <v>10696</v>
      </c>
      <c r="C5322" s="10" t="s">
        <v>5359</v>
      </c>
      <c r="D5322" s="11" t="s">
        <v>19</v>
      </c>
      <c r="E5322" s="12">
        <v>23249</v>
      </c>
    </row>
    <row r="5323" spans="1:5" ht="45" hidden="1" x14ac:dyDescent="0.25">
      <c r="A5323" s="9" t="s">
        <v>3312</v>
      </c>
      <c r="B5323" s="9">
        <v>10697</v>
      </c>
      <c r="C5323" s="10" t="s">
        <v>5360</v>
      </c>
      <c r="D5323" s="11" t="s">
        <v>22</v>
      </c>
      <c r="E5323" s="12">
        <v>359261</v>
      </c>
    </row>
    <row r="5324" spans="1:5" ht="30" hidden="1" x14ac:dyDescent="0.25">
      <c r="A5324" s="9" t="s">
        <v>3312</v>
      </c>
      <c r="B5324" s="9">
        <v>10698</v>
      </c>
      <c r="C5324" s="10" t="s">
        <v>5361</v>
      </c>
      <c r="D5324" s="11" t="s">
        <v>22</v>
      </c>
      <c r="E5324" s="12">
        <v>272510</v>
      </c>
    </row>
    <row r="5325" spans="1:5" ht="60" hidden="1" x14ac:dyDescent="0.25">
      <c r="A5325" s="9" t="s">
        <v>3312</v>
      </c>
      <c r="B5325" s="9">
        <v>10699</v>
      </c>
      <c r="C5325" s="10" t="s">
        <v>5362</v>
      </c>
      <c r="D5325" s="11" t="s">
        <v>22</v>
      </c>
      <c r="E5325" s="12">
        <v>344743</v>
      </c>
    </row>
    <row r="5326" spans="1:5" ht="15.75" hidden="1" x14ac:dyDescent="0.25">
      <c r="A5326" s="9" t="s">
        <v>3312</v>
      </c>
      <c r="B5326" s="9">
        <v>10700</v>
      </c>
      <c r="C5326" s="10" t="s">
        <v>5363</v>
      </c>
      <c r="D5326" s="11" t="s">
        <v>22</v>
      </c>
      <c r="E5326" s="12">
        <v>141615</v>
      </c>
    </row>
    <row r="5327" spans="1:5" ht="15.75" hidden="1" x14ac:dyDescent="0.25">
      <c r="A5327" s="9" t="s">
        <v>3312</v>
      </c>
      <c r="B5327" s="9">
        <v>10701</v>
      </c>
      <c r="C5327" s="10" t="s">
        <v>5364</v>
      </c>
      <c r="D5327" s="11" t="s">
        <v>5365</v>
      </c>
      <c r="E5327" s="12">
        <v>160650</v>
      </c>
    </row>
    <row r="5328" spans="1:5" ht="15.75" hidden="1" x14ac:dyDescent="0.25">
      <c r="A5328" s="9" t="s">
        <v>3312</v>
      </c>
      <c r="B5328" s="9">
        <v>10702</v>
      </c>
      <c r="C5328" s="10" t="s">
        <v>5366</v>
      </c>
      <c r="D5328" s="11" t="s">
        <v>5365</v>
      </c>
      <c r="E5328" s="12">
        <v>243950</v>
      </c>
    </row>
    <row r="5329" spans="1:5" ht="15.75" hidden="1" x14ac:dyDescent="0.25">
      <c r="A5329" s="9" t="s">
        <v>3312</v>
      </c>
      <c r="B5329" s="9">
        <v>10704</v>
      </c>
      <c r="C5329" s="10" t="s">
        <v>5367</v>
      </c>
      <c r="D5329" s="11" t="s">
        <v>5365</v>
      </c>
      <c r="E5329" s="12">
        <v>208250</v>
      </c>
    </row>
    <row r="5330" spans="1:5" ht="15.75" hidden="1" x14ac:dyDescent="0.25">
      <c r="A5330" s="9" t="s">
        <v>3312</v>
      </c>
      <c r="B5330" s="9">
        <v>10705</v>
      </c>
      <c r="C5330" s="10" t="s">
        <v>5368</v>
      </c>
      <c r="D5330" s="11" t="s">
        <v>5365</v>
      </c>
      <c r="E5330" s="12">
        <v>94803</v>
      </c>
    </row>
    <row r="5331" spans="1:5" ht="15.75" hidden="1" x14ac:dyDescent="0.25">
      <c r="A5331" s="9" t="s">
        <v>3312</v>
      </c>
      <c r="B5331" s="9">
        <v>10706</v>
      </c>
      <c r="C5331" s="10" t="s">
        <v>5369</v>
      </c>
      <c r="D5331" s="11" t="s">
        <v>22</v>
      </c>
      <c r="E5331" s="12">
        <v>7900</v>
      </c>
    </row>
    <row r="5332" spans="1:5" ht="15.75" hidden="1" x14ac:dyDescent="0.25">
      <c r="A5332" s="9" t="s">
        <v>3312</v>
      </c>
      <c r="B5332" s="9">
        <v>10708</v>
      </c>
      <c r="C5332" s="10" t="s">
        <v>5370</v>
      </c>
      <c r="D5332" s="11" t="s">
        <v>5365</v>
      </c>
      <c r="E5332" s="12">
        <v>226100</v>
      </c>
    </row>
    <row r="5333" spans="1:5" ht="15.75" hidden="1" x14ac:dyDescent="0.25">
      <c r="A5333" s="9" t="s">
        <v>3312</v>
      </c>
      <c r="B5333" s="9">
        <v>10709</v>
      </c>
      <c r="C5333" s="10" t="s">
        <v>5371</v>
      </c>
      <c r="D5333" s="11" t="s">
        <v>5365</v>
      </c>
      <c r="E5333" s="12">
        <v>226100</v>
      </c>
    </row>
    <row r="5334" spans="1:5" ht="15.75" hidden="1" x14ac:dyDescent="0.25">
      <c r="A5334" s="9" t="s">
        <v>3312</v>
      </c>
      <c r="B5334" s="9">
        <v>10710</v>
      </c>
      <c r="C5334" s="10" t="s">
        <v>5372</v>
      </c>
      <c r="D5334" s="11" t="s">
        <v>22</v>
      </c>
      <c r="E5334" s="12">
        <v>1797793</v>
      </c>
    </row>
    <row r="5335" spans="1:5" ht="15.75" hidden="1" x14ac:dyDescent="0.25">
      <c r="A5335" s="9" t="s">
        <v>3312</v>
      </c>
      <c r="B5335" s="9">
        <v>10712</v>
      </c>
      <c r="C5335" s="10" t="s">
        <v>5373</v>
      </c>
      <c r="D5335" s="11" t="s">
        <v>22</v>
      </c>
      <c r="E5335" s="12">
        <v>385432</v>
      </c>
    </row>
    <row r="5336" spans="1:5" ht="15.75" hidden="1" x14ac:dyDescent="0.25">
      <c r="A5336" s="9" t="s">
        <v>3312</v>
      </c>
      <c r="B5336" s="9">
        <v>10723</v>
      </c>
      <c r="C5336" s="10" t="s">
        <v>5374</v>
      </c>
      <c r="D5336" s="11" t="s">
        <v>5375</v>
      </c>
      <c r="E5336" s="12">
        <v>36652</v>
      </c>
    </row>
    <row r="5337" spans="1:5" ht="15.75" hidden="1" x14ac:dyDescent="0.25">
      <c r="A5337" s="9" t="s">
        <v>3312</v>
      </c>
      <c r="B5337" s="9">
        <v>10728</v>
      </c>
      <c r="C5337" s="10" t="s">
        <v>5376</v>
      </c>
      <c r="D5337" s="11" t="s">
        <v>5375</v>
      </c>
      <c r="E5337" s="12">
        <v>13090</v>
      </c>
    </row>
    <row r="5338" spans="1:5" ht="15.75" hidden="1" x14ac:dyDescent="0.25">
      <c r="A5338" s="9" t="s">
        <v>3312</v>
      </c>
      <c r="B5338" s="9">
        <v>10729</v>
      </c>
      <c r="C5338" s="10" t="s">
        <v>5377</v>
      </c>
      <c r="D5338" s="11" t="s">
        <v>5375</v>
      </c>
      <c r="E5338" s="12">
        <v>722000</v>
      </c>
    </row>
    <row r="5339" spans="1:5" ht="15.75" hidden="1" x14ac:dyDescent="0.25">
      <c r="A5339" s="9" t="s">
        <v>3312</v>
      </c>
      <c r="B5339" s="9">
        <v>10733</v>
      </c>
      <c r="C5339" s="10" t="s">
        <v>5378</v>
      </c>
      <c r="D5339" s="11" t="s">
        <v>22</v>
      </c>
      <c r="E5339" s="12">
        <v>4498200</v>
      </c>
    </row>
    <row r="5340" spans="1:5" ht="15.75" hidden="1" x14ac:dyDescent="0.25">
      <c r="A5340" s="9" t="s">
        <v>3312</v>
      </c>
      <c r="B5340" s="9">
        <v>10734</v>
      </c>
      <c r="C5340" s="10" t="s">
        <v>5379</v>
      </c>
      <c r="D5340" s="11" t="s">
        <v>22</v>
      </c>
      <c r="E5340" s="12">
        <v>1927800</v>
      </c>
    </row>
    <row r="5341" spans="1:5" ht="15.75" hidden="1" x14ac:dyDescent="0.25">
      <c r="A5341" s="9" t="s">
        <v>3312</v>
      </c>
      <c r="B5341" s="9">
        <v>10736</v>
      </c>
      <c r="C5341" s="10" t="s">
        <v>5380</v>
      </c>
      <c r="D5341" s="11" t="s">
        <v>22</v>
      </c>
      <c r="E5341" s="12">
        <v>1317330</v>
      </c>
    </row>
    <row r="5342" spans="1:5" ht="15.75" hidden="1" x14ac:dyDescent="0.25">
      <c r="A5342" s="9" t="s">
        <v>3312</v>
      </c>
      <c r="B5342" s="9">
        <v>10737</v>
      </c>
      <c r="C5342" s="10" t="s">
        <v>5381</v>
      </c>
      <c r="D5342" s="11" t="s">
        <v>22</v>
      </c>
      <c r="E5342" s="12">
        <v>681870</v>
      </c>
    </row>
    <row r="5343" spans="1:5" ht="15.75" hidden="1" x14ac:dyDescent="0.25">
      <c r="A5343" s="9" t="s">
        <v>3312</v>
      </c>
      <c r="B5343" s="9">
        <v>10754</v>
      </c>
      <c r="C5343" s="10" t="s">
        <v>5382</v>
      </c>
      <c r="D5343" s="11" t="s">
        <v>22</v>
      </c>
      <c r="E5343" s="12">
        <v>9460500</v>
      </c>
    </row>
    <row r="5344" spans="1:5" ht="15.75" hidden="1" x14ac:dyDescent="0.25">
      <c r="A5344" s="9" t="s">
        <v>3312</v>
      </c>
      <c r="B5344" s="9">
        <v>10755</v>
      </c>
      <c r="C5344" s="10" t="s">
        <v>5383</v>
      </c>
      <c r="D5344" s="11" t="s">
        <v>22</v>
      </c>
      <c r="E5344" s="12">
        <v>422450</v>
      </c>
    </row>
    <row r="5345" spans="1:5" ht="15.75" hidden="1" x14ac:dyDescent="0.25">
      <c r="A5345" s="9" t="s">
        <v>3312</v>
      </c>
      <c r="B5345" s="9">
        <v>10756</v>
      </c>
      <c r="C5345" s="10" t="s">
        <v>5384</v>
      </c>
      <c r="D5345" s="11" t="s">
        <v>22</v>
      </c>
      <c r="E5345" s="12">
        <v>904400</v>
      </c>
    </row>
    <row r="5346" spans="1:5" ht="30" hidden="1" x14ac:dyDescent="0.25">
      <c r="A5346" s="9" t="s">
        <v>3312</v>
      </c>
      <c r="B5346" s="9">
        <v>10757</v>
      </c>
      <c r="C5346" s="10" t="s">
        <v>5385</v>
      </c>
      <c r="D5346" s="11" t="s">
        <v>22</v>
      </c>
      <c r="E5346" s="12">
        <v>1016260</v>
      </c>
    </row>
    <row r="5347" spans="1:5" ht="15.75" hidden="1" x14ac:dyDescent="0.25">
      <c r="A5347" s="9" t="s">
        <v>3312</v>
      </c>
      <c r="B5347" s="9">
        <v>10758</v>
      </c>
      <c r="C5347" s="10" t="s">
        <v>5386</v>
      </c>
      <c r="D5347" s="11" t="s">
        <v>22</v>
      </c>
      <c r="E5347" s="12">
        <v>630700</v>
      </c>
    </row>
    <row r="5348" spans="1:5" ht="45" hidden="1" x14ac:dyDescent="0.25">
      <c r="A5348" s="9" t="s">
        <v>3312</v>
      </c>
      <c r="B5348" s="9">
        <v>10767</v>
      </c>
      <c r="C5348" s="10" t="s">
        <v>5387</v>
      </c>
      <c r="D5348" s="11" t="s">
        <v>1</v>
      </c>
      <c r="E5348" s="12">
        <v>102229</v>
      </c>
    </row>
    <row r="5349" spans="1:5" ht="45" hidden="1" x14ac:dyDescent="0.25">
      <c r="A5349" s="9" t="s">
        <v>3312</v>
      </c>
      <c r="B5349" s="9">
        <v>10768</v>
      </c>
      <c r="C5349" s="10" t="s">
        <v>5388</v>
      </c>
      <c r="D5349" s="11" t="s">
        <v>22</v>
      </c>
      <c r="E5349" s="12">
        <v>118132</v>
      </c>
    </row>
    <row r="5350" spans="1:5" ht="60" hidden="1" x14ac:dyDescent="0.25">
      <c r="A5350" s="9" t="s">
        <v>3312</v>
      </c>
      <c r="B5350" s="9">
        <v>10770</v>
      </c>
      <c r="C5350" s="10" t="s">
        <v>5389</v>
      </c>
      <c r="D5350" s="11" t="s">
        <v>22</v>
      </c>
      <c r="E5350" s="12">
        <v>77350</v>
      </c>
    </row>
    <row r="5351" spans="1:5" ht="45" hidden="1" x14ac:dyDescent="0.25">
      <c r="A5351" s="9" t="s">
        <v>3312</v>
      </c>
      <c r="B5351" s="9">
        <v>10774</v>
      </c>
      <c r="C5351" s="10" t="s">
        <v>5390</v>
      </c>
      <c r="D5351" s="11" t="s">
        <v>22</v>
      </c>
      <c r="E5351" s="12">
        <v>65807</v>
      </c>
    </row>
    <row r="5352" spans="1:5" ht="30" hidden="1" x14ac:dyDescent="0.25">
      <c r="A5352" s="9" t="s">
        <v>3312</v>
      </c>
      <c r="B5352" s="9">
        <v>10776</v>
      </c>
      <c r="C5352" s="10" t="s">
        <v>2463</v>
      </c>
      <c r="D5352" s="11" t="s">
        <v>22</v>
      </c>
      <c r="E5352" s="12">
        <v>79647</v>
      </c>
    </row>
    <row r="5353" spans="1:5" ht="15.75" hidden="1" x14ac:dyDescent="0.25">
      <c r="A5353" s="9" t="s">
        <v>3312</v>
      </c>
      <c r="B5353" s="9">
        <v>10777</v>
      </c>
      <c r="C5353" s="10" t="s">
        <v>5391</v>
      </c>
      <c r="D5353" s="11" t="s">
        <v>22</v>
      </c>
      <c r="E5353" s="12">
        <v>21302</v>
      </c>
    </row>
    <row r="5354" spans="1:5" ht="15.75" hidden="1" x14ac:dyDescent="0.25">
      <c r="A5354" s="9" t="s">
        <v>3312</v>
      </c>
      <c r="B5354" s="9">
        <v>10783</v>
      </c>
      <c r="C5354" s="10" t="s">
        <v>5392</v>
      </c>
      <c r="D5354" s="11" t="s">
        <v>19</v>
      </c>
      <c r="E5354" s="12">
        <v>6206</v>
      </c>
    </row>
    <row r="5355" spans="1:5" ht="15.75" hidden="1" x14ac:dyDescent="0.25">
      <c r="A5355" s="9" t="s">
        <v>3312</v>
      </c>
      <c r="B5355" s="9">
        <v>10787</v>
      </c>
      <c r="C5355" s="10" t="s">
        <v>5393</v>
      </c>
      <c r="D5355" s="11" t="s">
        <v>22</v>
      </c>
      <c r="E5355" s="12">
        <v>10204</v>
      </c>
    </row>
    <row r="5356" spans="1:5" ht="15.75" hidden="1" x14ac:dyDescent="0.25">
      <c r="A5356" s="9" t="s">
        <v>3312</v>
      </c>
      <c r="B5356" s="9">
        <v>10788</v>
      </c>
      <c r="C5356" s="10" t="s">
        <v>2468</v>
      </c>
      <c r="D5356" s="11" t="s">
        <v>22</v>
      </c>
      <c r="E5356" s="12">
        <v>352310</v>
      </c>
    </row>
    <row r="5357" spans="1:5" ht="15.75" hidden="1" x14ac:dyDescent="0.25">
      <c r="A5357" s="9" t="s">
        <v>3312</v>
      </c>
      <c r="B5357" s="9">
        <v>10790</v>
      </c>
      <c r="C5357" s="10" t="s">
        <v>5394</v>
      </c>
      <c r="D5357" s="11" t="s">
        <v>1</v>
      </c>
      <c r="E5357" s="12">
        <v>398680</v>
      </c>
    </row>
    <row r="5358" spans="1:5" ht="30" hidden="1" x14ac:dyDescent="0.25">
      <c r="A5358" s="9" t="s">
        <v>3312</v>
      </c>
      <c r="B5358" s="9">
        <v>10792</v>
      </c>
      <c r="C5358" s="10" t="s">
        <v>2474</v>
      </c>
      <c r="D5358" s="11" t="s">
        <v>22</v>
      </c>
      <c r="E5358" s="12">
        <v>104230</v>
      </c>
    </row>
    <row r="5359" spans="1:5" ht="15.75" hidden="1" x14ac:dyDescent="0.25">
      <c r="A5359" s="9" t="s">
        <v>3312</v>
      </c>
      <c r="B5359" s="9">
        <v>10794</v>
      </c>
      <c r="C5359" s="10" t="s">
        <v>5395</v>
      </c>
      <c r="D5359" s="11" t="s">
        <v>22</v>
      </c>
      <c r="E5359" s="12">
        <v>19916</v>
      </c>
    </row>
    <row r="5360" spans="1:5" ht="30" hidden="1" x14ac:dyDescent="0.25">
      <c r="A5360" s="9" t="s">
        <v>3312</v>
      </c>
      <c r="B5360" s="9">
        <v>10795</v>
      </c>
      <c r="C5360" s="10" t="s">
        <v>2475</v>
      </c>
      <c r="D5360" s="11" t="s">
        <v>22</v>
      </c>
      <c r="E5360" s="12">
        <v>72287</v>
      </c>
    </row>
    <row r="5361" spans="1:5" ht="30" hidden="1" x14ac:dyDescent="0.25">
      <c r="A5361" s="9" t="s">
        <v>3312</v>
      </c>
      <c r="B5361" s="9">
        <v>10796</v>
      </c>
      <c r="C5361" s="10" t="s">
        <v>5396</v>
      </c>
      <c r="D5361" s="11" t="s">
        <v>22</v>
      </c>
      <c r="E5361" s="12">
        <v>11367</v>
      </c>
    </row>
    <row r="5362" spans="1:5" ht="30" hidden="1" x14ac:dyDescent="0.25">
      <c r="A5362" s="9" t="s">
        <v>3312</v>
      </c>
      <c r="B5362" s="9">
        <v>10808</v>
      </c>
      <c r="C5362" s="10" t="s">
        <v>2477</v>
      </c>
      <c r="D5362" s="11" t="s">
        <v>22</v>
      </c>
      <c r="E5362" s="12">
        <v>55686</v>
      </c>
    </row>
    <row r="5363" spans="1:5" ht="15.75" hidden="1" x14ac:dyDescent="0.25">
      <c r="A5363" s="9" t="s">
        <v>3312</v>
      </c>
      <c r="B5363" s="9">
        <v>10813</v>
      </c>
      <c r="C5363" s="10" t="s">
        <v>5397</v>
      </c>
      <c r="D5363" s="11" t="s">
        <v>22</v>
      </c>
      <c r="E5363" s="12">
        <v>16415</v>
      </c>
    </row>
    <row r="5364" spans="1:5" ht="15.75" hidden="1" x14ac:dyDescent="0.25">
      <c r="A5364" s="9" t="s">
        <v>3312</v>
      </c>
      <c r="B5364" s="9">
        <v>10822</v>
      </c>
      <c r="C5364" s="10" t="s">
        <v>5398</v>
      </c>
      <c r="D5364" s="11" t="s">
        <v>22</v>
      </c>
      <c r="E5364" s="12">
        <v>979758</v>
      </c>
    </row>
    <row r="5365" spans="1:5" ht="15.75" hidden="1" x14ac:dyDescent="0.25">
      <c r="A5365" s="9" t="s">
        <v>3312</v>
      </c>
      <c r="B5365" s="9">
        <v>10824</v>
      </c>
      <c r="C5365" s="10" t="s">
        <v>5399</v>
      </c>
      <c r="D5365" s="11" t="s">
        <v>22</v>
      </c>
      <c r="E5365" s="12">
        <v>1654100</v>
      </c>
    </row>
    <row r="5366" spans="1:5" ht="15.75" hidden="1" x14ac:dyDescent="0.25">
      <c r="A5366" s="9" t="s">
        <v>3312</v>
      </c>
      <c r="B5366" s="9">
        <v>10825</v>
      </c>
      <c r="C5366" s="10" t="s">
        <v>5400</v>
      </c>
      <c r="D5366" s="11" t="s">
        <v>1</v>
      </c>
      <c r="E5366" s="12">
        <v>2000</v>
      </c>
    </row>
    <row r="5367" spans="1:5" ht="15.75" hidden="1" x14ac:dyDescent="0.25">
      <c r="A5367" s="9" t="s">
        <v>3312</v>
      </c>
      <c r="B5367" s="9">
        <v>10830</v>
      </c>
      <c r="C5367" s="10" t="s">
        <v>5401</v>
      </c>
      <c r="D5367" s="11" t="s">
        <v>1</v>
      </c>
      <c r="E5367" s="12">
        <v>12000</v>
      </c>
    </row>
    <row r="5368" spans="1:5" ht="30" hidden="1" x14ac:dyDescent="0.25">
      <c r="A5368" s="9" t="s">
        <v>3312</v>
      </c>
      <c r="B5368" s="9">
        <v>10836</v>
      </c>
      <c r="C5368" s="10" t="s">
        <v>5402</v>
      </c>
      <c r="D5368" s="11" t="s">
        <v>22</v>
      </c>
      <c r="E5368" s="12">
        <v>2801937</v>
      </c>
    </row>
    <row r="5369" spans="1:5" ht="15.75" hidden="1" x14ac:dyDescent="0.25">
      <c r="A5369" s="9" t="s">
        <v>3312</v>
      </c>
      <c r="B5369" s="9">
        <v>10842</v>
      </c>
      <c r="C5369" s="10" t="s">
        <v>5403</v>
      </c>
      <c r="D5369" s="11" t="s">
        <v>22</v>
      </c>
      <c r="E5369" s="12">
        <v>12520</v>
      </c>
    </row>
    <row r="5370" spans="1:5" ht="30" hidden="1" x14ac:dyDescent="0.25">
      <c r="A5370" s="9" t="s">
        <v>3312</v>
      </c>
      <c r="B5370" s="9">
        <v>10846</v>
      </c>
      <c r="C5370" s="10" t="s">
        <v>5404</v>
      </c>
      <c r="D5370" s="11" t="s">
        <v>22</v>
      </c>
      <c r="E5370" s="12">
        <v>4557843</v>
      </c>
    </row>
    <row r="5371" spans="1:5" ht="30" hidden="1" x14ac:dyDescent="0.25">
      <c r="A5371" s="9" t="s">
        <v>3312</v>
      </c>
      <c r="B5371" s="9">
        <v>10847</v>
      </c>
      <c r="C5371" s="10" t="s">
        <v>5405</v>
      </c>
      <c r="D5371" s="11" t="s">
        <v>22</v>
      </c>
      <c r="E5371" s="12">
        <v>2863249</v>
      </c>
    </row>
    <row r="5372" spans="1:5" ht="15.75" hidden="1" x14ac:dyDescent="0.25">
      <c r="A5372" s="9" t="s">
        <v>3312</v>
      </c>
      <c r="B5372" s="9">
        <v>10848</v>
      </c>
      <c r="C5372" s="10" t="s">
        <v>5406</v>
      </c>
      <c r="D5372" s="11" t="s">
        <v>19</v>
      </c>
      <c r="E5372" s="12">
        <v>139522</v>
      </c>
    </row>
    <row r="5373" spans="1:5" ht="15.75" hidden="1" x14ac:dyDescent="0.25">
      <c r="A5373" s="9" t="s">
        <v>3312</v>
      </c>
      <c r="B5373" s="9">
        <v>10849</v>
      </c>
      <c r="C5373" s="10" t="s">
        <v>5407</v>
      </c>
      <c r="D5373" s="11" t="s">
        <v>19</v>
      </c>
      <c r="E5373" s="12">
        <v>16098</v>
      </c>
    </row>
    <row r="5374" spans="1:5" ht="15.75" hidden="1" x14ac:dyDescent="0.25">
      <c r="A5374" s="9" t="s">
        <v>3312</v>
      </c>
      <c r="B5374" s="9">
        <v>10850</v>
      </c>
      <c r="C5374" s="10" t="s">
        <v>5408</v>
      </c>
      <c r="D5374" s="11" t="s">
        <v>19</v>
      </c>
      <c r="E5374" s="12">
        <v>9606</v>
      </c>
    </row>
    <row r="5375" spans="1:5" ht="30" hidden="1" x14ac:dyDescent="0.25">
      <c r="A5375" s="9" t="s">
        <v>3312</v>
      </c>
      <c r="B5375" s="9">
        <v>10851</v>
      </c>
      <c r="C5375" s="10" t="s">
        <v>5409</v>
      </c>
      <c r="D5375" s="11" t="s">
        <v>22</v>
      </c>
      <c r="E5375" s="12">
        <v>2906167</v>
      </c>
    </row>
    <row r="5376" spans="1:5" ht="30" hidden="1" x14ac:dyDescent="0.25">
      <c r="A5376" s="9" t="s">
        <v>3312</v>
      </c>
      <c r="B5376" s="9">
        <v>10852</v>
      </c>
      <c r="C5376" s="10" t="s">
        <v>5410</v>
      </c>
      <c r="D5376" s="11" t="s">
        <v>22</v>
      </c>
      <c r="E5376" s="12">
        <v>3221063</v>
      </c>
    </row>
    <row r="5377" spans="1:5" ht="15.75" hidden="1" x14ac:dyDescent="0.25">
      <c r="A5377" s="9" t="s">
        <v>3312</v>
      </c>
      <c r="B5377" s="9">
        <v>10854</v>
      </c>
      <c r="C5377" s="10" t="s">
        <v>5411</v>
      </c>
      <c r="D5377" s="11" t="s">
        <v>4493</v>
      </c>
      <c r="E5377" s="12">
        <v>9520</v>
      </c>
    </row>
    <row r="5378" spans="1:5" ht="15.75" hidden="1" x14ac:dyDescent="0.25">
      <c r="A5378" s="9" t="s">
        <v>3312</v>
      </c>
      <c r="B5378" s="9">
        <v>10855</v>
      </c>
      <c r="C5378" s="10" t="s">
        <v>5412</v>
      </c>
      <c r="D5378" s="11" t="s">
        <v>22</v>
      </c>
      <c r="E5378" s="12">
        <v>31480</v>
      </c>
    </row>
    <row r="5379" spans="1:5" ht="15.75" hidden="1" x14ac:dyDescent="0.25">
      <c r="A5379" s="9" t="s">
        <v>3312</v>
      </c>
      <c r="B5379" s="9">
        <v>10862</v>
      </c>
      <c r="C5379" s="10" t="s">
        <v>5413</v>
      </c>
      <c r="D5379" s="11" t="s">
        <v>22</v>
      </c>
      <c r="E5379" s="12">
        <v>332937</v>
      </c>
    </row>
    <row r="5380" spans="1:5" ht="15.75" hidden="1" x14ac:dyDescent="0.25">
      <c r="A5380" s="9" t="s">
        <v>3312</v>
      </c>
      <c r="B5380" s="9">
        <v>10863</v>
      </c>
      <c r="C5380" s="10" t="s">
        <v>5414</v>
      </c>
      <c r="D5380" s="11" t="s">
        <v>3324</v>
      </c>
      <c r="E5380" s="12">
        <v>51522</v>
      </c>
    </row>
    <row r="5381" spans="1:5" ht="15.75" hidden="1" x14ac:dyDescent="0.25">
      <c r="A5381" s="9" t="s">
        <v>3312</v>
      </c>
      <c r="B5381" s="9">
        <v>10864</v>
      </c>
      <c r="C5381" s="10" t="s">
        <v>5415</v>
      </c>
      <c r="D5381" s="11" t="s">
        <v>3324</v>
      </c>
      <c r="E5381" s="12">
        <v>51522</v>
      </c>
    </row>
    <row r="5382" spans="1:5" ht="45" hidden="1" x14ac:dyDescent="0.25">
      <c r="A5382" s="9" t="s">
        <v>3312</v>
      </c>
      <c r="B5382" s="9">
        <v>10872</v>
      </c>
      <c r="C5382" s="10" t="s">
        <v>5416</v>
      </c>
      <c r="D5382" s="11" t="s">
        <v>22</v>
      </c>
      <c r="E5382" s="12">
        <v>308766</v>
      </c>
    </row>
    <row r="5383" spans="1:5" ht="45" hidden="1" x14ac:dyDescent="0.25">
      <c r="A5383" s="9" t="s">
        <v>3312</v>
      </c>
      <c r="B5383" s="9">
        <v>10876</v>
      </c>
      <c r="C5383" s="10" t="s">
        <v>5417</v>
      </c>
      <c r="D5383" s="11" t="s">
        <v>22</v>
      </c>
      <c r="E5383" s="12">
        <v>10459749</v>
      </c>
    </row>
    <row r="5384" spans="1:5" ht="30" hidden="1" x14ac:dyDescent="0.25">
      <c r="A5384" s="9" t="s">
        <v>3312</v>
      </c>
      <c r="B5384" s="9">
        <v>10877</v>
      </c>
      <c r="C5384" s="10" t="s">
        <v>5418</v>
      </c>
      <c r="D5384" s="11" t="s">
        <v>22</v>
      </c>
      <c r="E5384" s="12">
        <v>3640158</v>
      </c>
    </row>
    <row r="5385" spans="1:5" ht="15.75" hidden="1" x14ac:dyDescent="0.25">
      <c r="A5385" s="9" t="s">
        <v>3312</v>
      </c>
      <c r="B5385" s="9">
        <v>10878</v>
      </c>
      <c r="C5385" s="10" t="s">
        <v>5419</v>
      </c>
      <c r="D5385" s="11" t="s">
        <v>22</v>
      </c>
      <c r="E5385" s="12">
        <v>7522</v>
      </c>
    </row>
    <row r="5386" spans="1:5" ht="30" hidden="1" x14ac:dyDescent="0.25">
      <c r="A5386" s="9" t="s">
        <v>3312</v>
      </c>
      <c r="B5386" s="9">
        <v>10880</v>
      </c>
      <c r="C5386" s="10" t="s">
        <v>5420</v>
      </c>
      <c r="D5386" s="11" t="s">
        <v>0</v>
      </c>
      <c r="E5386" s="12">
        <v>22610</v>
      </c>
    </row>
    <row r="5387" spans="1:5" ht="15.75" hidden="1" x14ac:dyDescent="0.25">
      <c r="A5387" s="9" t="s">
        <v>3312</v>
      </c>
      <c r="B5387" s="9">
        <v>10882</v>
      </c>
      <c r="C5387" s="10" t="s">
        <v>5421</v>
      </c>
      <c r="D5387" s="11" t="s">
        <v>19</v>
      </c>
      <c r="E5387" s="12">
        <v>15067</v>
      </c>
    </row>
    <row r="5388" spans="1:5" ht="30" hidden="1" x14ac:dyDescent="0.25">
      <c r="A5388" s="9" t="s">
        <v>3312</v>
      </c>
      <c r="B5388" s="9">
        <v>10890</v>
      </c>
      <c r="C5388" s="10" t="s">
        <v>5422</v>
      </c>
      <c r="D5388" s="11" t="s">
        <v>19</v>
      </c>
      <c r="E5388" s="12">
        <v>8587</v>
      </c>
    </row>
    <row r="5389" spans="1:5" ht="30" hidden="1" x14ac:dyDescent="0.25">
      <c r="A5389" s="9" t="s">
        <v>3312</v>
      </c>
      <c r="B5389" s="9">
        <v>10891</v>
      </c>
      <c r="C5389" s="10" t="s">
        <v>5423</v>
      </c>
      <c r="D5389" s="11" t="s">
        <v>22</v>
      </c>
      <c r="E5389" s="12">
        <v>86660</v>
      </c>
    </row>
    <row r="5390" spans="1:5" ht="30" hidden="1" x14ac:dyDescent="0.25">
      <c r="A5390" s="9" t="s">
        <v>3312</v>
      </c>
      <c r="B5390" s="9">
        <v>10920</v>
      </c>
      <c r="C5390" s="10" t="s">
        <v>5424</v>
      </c>
      <c r="D5390" s="11" t="s">
        <v>22</v>
      </c>
      <c r="E5390" s="12">
        <v>702100</v>
      </c>
    </row>
    <row r="5391" spans="1:5" ht="15.75" hidden="1" x14ac:dyDescent="0.25">
      <c r="A5391" s="9" t="s">
        <v>3312</v>
      </c>
      <c r="B5391" s="9">
        <v>10936</v>
      </c>
      <c r="C5391" s="10" t="s">
        <v>5425</v>
      </c>
      <c r="D5391" s="11" t="s">
        <v>22</v>
      </c>
      <c r="E5391" s="12">
        <v>52598</v>
      </c>
    </row>
    <row r="5392" spans="1:5" ht="15.75" hidden="1" x14ac:dyDescent="0.25">
      <c r="A5392" s="9" t="s">
        <v>3312</v>
      </c>
      <c r="B5392" s="9">
        <v>10937</v>
      </c>
      <c r="C5392" s="10" t="s">
        <v>5426</v>
      </c>
      <c r="D5392" s="11" t="s">
        <v>22</v>
      </c>
      <c r="E5392" s="12">
        <v>101319</v>
      </c>
    </row>
    <row r="5393" spans="1:5" ht="15.75" hidden="1" x14ac:dyDescent="0.25">
      <c r="A5393" s="9" t="s">
        <v>3312</v>
      </c>
      <c r="B5393" s="9">
        <v>10947</v>
      </c>
      <c r="C5393" s="10" t="s">
        <v>5427</v>
      </c>
      <c r="D5393" s="11" t="s">
        <v>368</v>
      </c>
      <c r="E5393" s="12">
        <v>3570</v>
      </c>
    </row>
    <row r="5394" spans="1:5" ht="15.75" hidden="1" x14ac:dyDescent="0.25">
      <c r="A5394" s="9" t="s">
        <v>3312</v>
      </c>
      <c r="B5394" s="9">
        <v>10948</v>
      </c>
      <c r="C5394" s="10" t="s">
        <v>5428</v>
      </c>
      <c r="D5394" s="11" t="s">
        <v>368</v>
      </c>
      <c r="E5394" s="12">
        <v>3257</v>
      </c>
    </row>
    <row r="5395" spans="1:5" ht="45" hidden="1" x14ac:dyDescent="0.25">
      <c r="A5395" s="9" t="s">
        <v>3312</v>
      </c>
      <c r="B5395" s="9">
        <v>10955</v>
      </c>
      <c r="C5395" s="10" t="s">
        <v>5429</v>
      </c>
      <c r="D5395" s="11" t="s">
        <v>3324</v>
      </c>
      <c r="E5395" s="12">
        <v>4331600</v>
      </c>
    </row>
    <row r="5396" spans="1:5" ht="30" hidden="1" x14ac:dyDescent="0.25">
      <c r="A5396" s="9" t="s">
        <v>3312</v>
      </c>
      <c r="B5396" s="9">
        <v>10957</v>
      </c>
      <c r="C5396" s="10" t="s">
        <v>5430</v>
      </c>
      <c r="D5396" s="11" t="s">
        <v>22</v>
      </c>
      <c r="E5396" s="12">
        <v>40800</v>
      </c>
    </row>
    <row r="5397" spans="1:5" ht="30" hidden="1" x14ac:dyDescent="0.25">
      <c r="A5397" s="9" t="s">
        <v>3312</v>
      </c>
      <c r="B5397" s="9">
        <v>10958</v>
      </c>
      <c r="C5397" s="10" t="s">
        <v>5431</v>
      </c>
      <c r="D5397" s="11" t="s">
        <v>22</v>
      </c>
      <c r="E5397" s="12">
        <v>29512</v>
      </c>
    </row>
    <row r="5398" spans="1:5" ht="30" hidden="1" x14ac:dyDescent="0.25">
      <c r="A5398" s="9" t="s">
        <v>3312</v>
      </c>
      <c r="B5398" s="9">
        <v>10959</v>
      </c>
      <c r="C5398" s="10" t="s">
        <v>5432</v>
      </c>
      <c r="D5398" s="11" t="s">
        <v>22</v>
      </c>
      <c r="E5398" s="12">
        <v>29750</v>
      </c>
    </row>
    <row r="5399" spans="1:5" ht="30" hidden="1" x14ac:dyDescent="0.25">
      <c r="A5399" s="9" t="s">
        <v>3312</v>
      </c>
      <c r="B5399" s="9">
        <v>10960</v>
      </c>
      <c r="C5399" s="10" t="s">
        <v>5433</v>
      </c>
      <c r="D5399" s="11" t="s">
        <v>22</v>
      </c>
      <c r="E5399" s="12">
        <v>33915</v>
      </c>
    </row>
    <row r="5400" spans="1:5" ht="30" hidden="1" x14ac:dyDescent="0.25">
      <c r="A5400" s="9" t="s">
        <v>3312</v>
      </c>
      <c r="B5400" s="9">
        <v>10961</v>
      </c>
      <c r="C5400" s="10" t="s">
        <v>5434</v>
      </c>
      <c r="D5400" s="11" t="s">
        <v>22</v>
      </c>
      <c r="E5400" s="12">
        <v>36355</v>
      </c>
    </row>
    <row r="5401" spans="1:5" ht="30" hidden="1" x14ac:dyDescent="0.25">
      <c r="A5401" s="9" t="s">
        <v>3312</v>
      </c>
      <c r="B5401" s="9">
        <v>10962</v>
      </c>
      <c r="C5401" s="10" t="s">
        <v>5435</v>
      </c>
      <c r="D5401" s="11" t="s">
        <v>22</v>
      </c>
      <c r="E5401" s="12">
        <v>38437</v>
      </c>
    </row>
    <row r="5402" spans="1:5" ht="45" hidden="1" x14ac:dyDescent="0.25">
      <c r="A5402" s="9" t="s">
        <v>3312</v>
      </c>
      <c r="B5402" s="9">
        <v>10963</v>
      </c>
      <c r="C5402" s="10" t="s">
        <v>5436</v>
      </c>
      <c r="D5402" s="11" t="s">
        <v>22</v>
      </c>
      <c r="E5402" s="12">
        <v>31400</v>
      </c>
    </row>
    <row r="5403" spans="1:5" ht="15.75" hidden="1" x14ac:dyDescent="0.25">
      <c r="A5403" s="9" t="s">
        <v>3312</v>
      </c>
      <c r="B5403" s="9">
        <v>10964</v>
      </c>
      <c r="C5403" s="10" t="s">
        <v>5437</v>
      </c>
      <c r="D5403" s="11" t="s">
        <v>22</v>
      </c>
      <c r="E5403" s="12">
        <v>35819</v>
      </c>
    </row>
    <row r="5404" spans="1:5" ht="30" hidden="1" x14ac:dyDescent="0.25">
      <c r="A5404" s="9" t="s">
        <v>3312</v>
      </c>
      <c r="B5404" s="9">
        <v>10965</v>
      </c>
      <c r="C5404" s="10" t="s">
        <v>5438</v>
      </c>
      <c r="D5404" s="11" t="s">
        <v>22</v>
      </c>
      <c r="E5404" s="12">
        <v>121499</v>
      </c>
    </row>
    <row r="5405" spans="1:5" ht="30" hidden="1" x14ac:dyDescent="0.25">
      <c r="A5405" s="9" t="s">
        <v>3312</v>
      </c>
      <c r="B5405" s="9">
        <v>10966</v>
      </c>
      <c r="C5405" s="10" t="s">
        <v>5439</v>
      </c>
      <c r="D5405" s="11" t="s">
        <v>22</v>
      </c>
      <c r="E5405" s="12">
        <v>113288</v>
      </c>
    </row>
    <row r="5406" spans="1:5" ht="30" hidden="1" x14ac:dyDescent="0.25">
      <c r="A5406" s="9" t="s">
        <v>3312</v>
      </c>
      <c r="B5406" s="9">
        <v>10967</v>
      </c>
      <c r="C5406" s="10" t="s">
        <v>5440</v>
      </c>
      <c r="D5406" s="11" t="s">
        <v>22</v>
      </c>
      <c r="E5406" s="12">
        <v>720000</v>
      </c>
    </row>
    <row r="5407" spans="1:5" ht="15.75" hidden="1" x14ac:dyDescent="0.25">
      <c r="A5407" s="9" t="s">
        <v>3312</v>
      </c>
      <c r="B5407" s="9">
        <v>10968</v>
      </c>
      <c r="C5407" s="10" t="s">
        <v>5441</v>
      </c>
      <c r="D5407" s="11" t="s">
        <v>22</v>
      </c>
      <c r="E5407" s="12">
        <v>104720</v>
      </c>
    </row>
    <row r="5408" spans="1:5" ht="30" hidden="1" x14ac:dyDescent="0.25">
      <c r="A5408" s="9" t="s">
        <v>3312</v>
      </c>
      <c r="B5408" s="9">
        <v>10969</v>
      </c>
      <c r="C5408" s="10" t="s">
        <v>5442</v>
      </c>
      <c r="D5408" s="11" t="s">
        <v>22</v>
      </c>
      <c r="E5408" s="12">
        <v>792897</v>
      </c>
    </row>
    <row r="5409" spans="1:5" ht="60" hidden="1" x14ac:dyDescent="0.25">
      <c r="A5409" s="9" t="s">
        <v>3312</v>
      </c>
      <c r="B5409" s="9">
        <v>10971</v>
      </c>
      <c r="C5409" s="10" t="s">
        <v>5443</v>
      </c>
      <c r="D5409" s="11" t="s">
        <v>22</v>
      </c>
      <c r="E5409" s="12">
        <v>655571</v>
      </c>
    </row>
    <row r="5410" spans="1:5" ht="45" hidden="1" x14ac:dyDescent="0.25">
      <c r="A5410" s="9" t="s">
        <v>3312</v>
      </c>
      <c r="B5410" s="9">
        <v>10972</v>
      </c>
      <c r="C5410" s="10" t="s">
        <v>5444</v>
      </c>
      <c r="D5410" s="11" t="s">
        <v>22</v>
      </c>
      <c r="E5410" s="12">
        <v>2023000</v>
      </c>
    </row>
    <row r="5411" spans="1:5" ht="30" hidden="1" x14ac:dyDescent="0.25">
      <c r="A5411" s="9" t="s">
        <v>3312</v>
      </c>
      <c r="B5411" s="9">
        <v>10973</v>
      </c>
      <c r="C5411" s="10" t="s">
        <v>5445</v>
      </c>
      <c r="D5411" s="11" t="s">
        <v>22</v>
      </c>
      <c r="E5411" s="12">
        <v>237405</v>
      </c>
    </row>
    <row r="5412" spans="1:5" ht="30" hidden="1" x14ac:dyDescent="0.25">
      <c r="A5412" s="9" t="s">
        <v>3312</v>
      </c>
      <c r="B5412" s="9">
        <v>10974</v>
      </c>
      <c r="C5412" s="10" t="s">
        <v>5446</v>
      </c>
      <c r="D5412" s="11" t="s">
        <v>22</v>
      </c>
      <c r="E5412" s="12">
        <v>133875</v>
      </c>
    </row>
    <row r="5413" spans="1:5" ht="15.75" hidden="1" x14ac:dyDescent="0.25">
      <c r="A5413" s="9" t="s">
        <v>3312</v>
      </c>
      <c r="B5413" s="9">
        <v>10975</v>
      </c>
      <c r="C5413" s="10" t="s">
        <v>5447</v>
      </c>
      <c r="D5413" s="11" t="s">
        <v>22</v>
      </c>
      <c r="E5413" s="12">
        <v>80000</v>
      </c>
    </row>
    <row r="5414" spans="1:5" ht="45" hidden="1" x14ac:dyDescent="0.25">
      <c r="A5414" s="9" t="s">
        <v>3312</v>
      </c>
      <c r="B5414" s="9">
        <v>10976</v>
      </c>
      <c r="C5414" s="10" t="s">
        <v>5448</v>
      </c>
      <c r="D5414" s="11" t="s">
        <v>22</v>
      </c>
      <c r="E5414" s="12">
        <v>1625647</v>
      </c>
    </row>
    <row r="5415" spans="1:5" ht="15.75" hidden="1" x14ac:dyDescent="0.25">
      <c r="A5415" s="9" t="s">
        <v>3312</v>
      </c>
      <c r="B5415" s="9">
        <v>10977</v>
      </c>
      <c r="C5415" s="10" t="s">
        <v>5449</v>
      </c>
      <c r="D5415" s="11" t="s">
        <v>22</v>
      </c>
      <c r="E5415" s="12">
        <v>1278378</v>
      </c>
    </row>
    <row r="5416" spans="1:5" ht="30" hidden="1" x14ac:dyDescent="0.25">
      <c r="A5416" s="9" t="s">
        <v>3312</v>
      </c>
      <c r="B5416" s="9">
        <v>10987</v>
      </c>
      <c r="C5416" s="10" t="s">
        <v>5450</v>
      </c>
      <c r="D5416" s="11" t="s">
        <v>22</v>
      </c>
      <c r="E5416" s="12">
        <v>60690</v>
      </c>
    </row>
    <row r="5417" spans="1:5" ht="30" hidden="1" x14ac:dyDescent="0.25">
      <c r="A5417" s="9" t="s">
        <v>3312</v>
      </c>
      <c r="B5417" s="9">
        <v>10988</v>
      </c>
      <c r="C5417" s="10" t="s">
        <v>5451</v>
      </c>
      <c r="D5417" s="11" t="s">
        <v>22</v>
      </c>
      <c r="E5417" s="12">
        <v>113288</v>
      </c>
    </row>
    <row r="5418" spans="1:5" ht="30" hidden="1" x14ac:dyDescent="0.25">
      <c r="A5418" s="9" t="s">
        <v>3312</v>
      </c>
      <c r="B5418" s="9">
        <v>10989</v>
      </c>
      <c r="C5418" s="10" t="s">
        <v>5452</v>
      </c>
      <c r="D5418" s="11" t="s">
        <v>22</v>
      </c>
      <c r="E5418" s="12">
        <v>861560</v>
      </c>
    </row>
    <row r="5419" spans="1:5" ht="15.75" hidden="1" x14ac:dyDescent="0.25">
      <c r="A5419" s="9" t="s">
        <v>3312</v>
      </c>
      <c r="B5419" s="9">
        <v>10992</v>
      </c>
      <c r="C5419" s="10" t="s">
        <v>5453</v>
      </c>
      <c r="D5419" s="11" t="s">
        <v>22</v>
      </c>
      <c r="E5419" s="12">
        <v>60452</v>
      </c>
    </row>
    <row r="5420" spans="1:5" ht="30" hidden="1" x14ac:dyDescent="0.25">
      <c r="A5420" s="9" t="s">
        <v>3312</v>
      </c>
      <c r="B5420" s="9">
        <v>10995</v>
      </c>
      <c r="C5420" s="10" t="s">
        <v>5454</v>
      </c>
      <c r="D5420" s="11" t="s">
        <v>22</v>
      </c>
      <c r="E5420" s="12">
        <v>464243</v>
      </c>
    </row>
    <row r="5421" spans="1:5" ht="30" hidden="1" x14ac:dyDescent="0.25">
      <c r="A5421" s="9" t="s">
        <v>3312</v>
      </c>
      <c r="B5421" s="9">
        <v>10996</v>
      </c>
      <c r="C5421" s="10" t="s">
        <v>2731</v>
      </c>
      <c r="D5421" s="11" t="s">
        <v>22</v>
      </c>
      <c r="E5421" s="12">
        <v>366758</v>
      </c>
    </row>
    <row r="5422" spans="1:5" ht="45" hidden="1" x14ac:dyDescent="0.25">
      <c r="A5422" s="9" t="s">
        <v>3312</v>
      </c>
      <c r="B5422" s="9">
        <v>11000</v>
      </c>
      <c r="C5422" s="10" t="s">
        <v>5455</v>
      </c>
      <c r="D5422" s="11" t="s">
        <v>22</v>
      </c>
      <c r="E5422" s="12">
        <v>535500</v>
      </c>
    </row>
    <row r="5423" spans="1:5" ht="30" hidden="1" x14ac:dyDescent="0.25">
      <c r="A5423" s="9" t="s">
        <v>3312</v>
      </c>
      <c r="B5423" s="9">
        <v>11001</v>
      </c>
      <c r="C5423" s="10" t="s">
        <v>5456</v>
      </c>
      <c r="D5423" s="11" t="s">
        <v>22</v>
      </c>
      <c r="E5423" s="12">
        <v>547400</v>
      </c>
    </row>
    <row r="5424" spans="1:5" ht="30" hidden="1" x14ac:dyDescent="0.25">
      <c r="A5424" s="9" t="s">
        <v>3312</v>
      </c>
      <c r="B5424" s="9">
        <v>11002</v>
      </c>
      <c r="C5424" s="10" t="s">
        <v>5457</v>
      </c>
      <c r="D5424" s="11" t="s">
        <v>22</v>
      </c>
      <c r="E5424" s="12">
        <v>547400</v>
      </c>
    </row>
    <row r="5425" spans="1:5" ht="30" hidden="1" x14ac:dyDescent="0.25">
      <c r="A5425" s="9" t="s">
        <v>3312</v>
      </c>
      <c r="B5425" s="9">
        <v>11003</v>
      </c>
      <c r="C5425" s="10" t="s">
        <v>5458</v>
      </c>
      <c r="D5425" s="11" t="s">
        <v>22</v>
      </c>
      <c r="E5425" s="12">
        <v>547400</v>
      </c>
    </row>
    <row r="5426" spans="1:5" ht="45" hidden="1" x14ac:dyDescent="0.25">
      <c r="A5426" s="9" t="s">
        <v>3312</v>
      </c>
      <c r="B5426" s="9">
        <v>11004</v>
      </c>
      <c r="C5426" s="10" t="s">
        <v>5459</v>
      </c>
      <c r="D5426" s="11" t="s">
        <v>22</v>
      </c>
      <c r="E5426" s="12">
        <v>535500</v>
      </c>
    </row>
    <row r="5427" spans="1:5" ht="30" hidden="1" x14ac:dyDescent="0.25">
      <c r="A5427" s="9" t="s">
        <v>3312</v>
      </c>
      <c r="B5427" s="9">
        <v>11005</v>
      </c>
      <c r="C5427" s="10" t="s">
        <v>5460</v>
      </c>
      <c r="D5427" s="11" t="s">
        <v>1229</v>
      </c>
      <c r="E5427" s="12">
        <v>1011500</v>
      </c>
    </row>
    <row r="5428" spans="1:5" ht="15.75" hidden="1" x14ac:dyDescent="0.25">
      <c r="A5428" s="9" t="s">
        <v>3312</v>
      </c>
      <c r="B5428" s="9">
        <v>11007</v>
      </c>
      <c r="C5428" s="10" t="s">
        <v>5461</v>
      </c>
      <c r="D5428" s="11" t="s">
        <v>19</v>
      </c>
      <c r="E5428" s="12">
        <v>35625</v>
      </c>
    </row>
    <row r="5429" spans="1:5" ht="45" hidden="1" x14ac:dyDescent="0.25">
      <c r="A5429" s="9" t="s">
        <v>3312</v>
      </c>
      <c r="B5429" s="9">
        <v>11008</v>
      </c>
      <c r="C5429" s="10" t="s">
        <v>5462</v>
      </c>
      <c r="D5429" s="11" t="s">
        <v>0</v>
      </c>
      <c r="E5429" s="12">
        <v>66435</v>
      </c>
    </row>
    <row r="5430" spans="1:5" ht="15.75" hidden="1" x14ac:dyDescent="0.25">
      <c r="A5430" s="9" t="s">
        <v>3312</v>
      </c>
      <c r="B5430" s="9">
        <v>11026</v>
      </c>
      <c r="C5430" s="10" t="s">
        <v>5463</v>
      </c>
      <c r="D5430" s="11" t="s">
        <v>0</v>
      </c>
      <c r="E5430" s="12">
        <v>50456</v>
      </c>
    </row>
    <row r="5431" spans="1:5" ht="15.75" hidden="1" x14ac:dyDescent="0.25">
      <c r="A5431" s="9" t="s">
        <v>3312</v>
      </c>
      <c r="B5431" s="9">
        <v>11027</v>
      </c>
      <c r="C5431" s="10" t="s">
        <v>5464</v>
      </c>
      <c r="D5431" s="11" t="s">
        <v>0</v>
      </c>
      <c r="E5431" s="12">
        <v>61880</v>
      </c>
    </row>
    <row r="5432" spans="1:5" ht="15.75" hidden="1" x14ac:dyDescent="0.25">
      <c r="A5432" s="9" t="s">
        <v>3312</v>
      </c>
      <c r="B5432" s="9">
        <v>11028</v>
      </c>
      <c r="C5432" s="10" t="s">
        <v>5465</v>
      </c>
      <c r="D5432" s="11" t="s">
        <v>0</v>
      </c>
      <c r="E5432" s="12">
        <v>65450</v>
      </c>
    </row>
    <row r="5433" spans="1:5" ht="15.75" hidden="1" x14ac:dyDescent="0.25">
      <c r="A5433" s="9" t="s">
        <v>3312</v>
      </c>
      <c r="B5433" s="9">
        <v>11029</v>
      </c>
      <c r="C5433" s="10" t="s">
        <v>5466</v>
      </c>
      <c r="D5433" s="11" t="s">
        <v>0</v>
      </c>
      <c r="E5433" s="12">
        <v>65450</v>
      </c>
    </row>
    <row r="5434" spans="1:5" ht="15.75" hidden="1" x14ac:dyDescent="0.25">
      <c r="A5434" s="9" t="s">
        <v>3312</v>
      </c>
      <c r="B5434" s="9">
        <v>11030</v>
      </c>
      <c r="C5434" s="10" t="s">
        <v>5467</v>
      </c>
      <c r="D5434" s="11" t="s">
        <v>0</v>
      </c>
      <c r="E5434" s="12">
        <v>70210</v>
      </c>
    </row>
    <row r="5435" spans="1:5" ht="15.75" hidden="1" x14ac:dyDescent="0.25">
      <c r="A5435" s="9" t="s">
        <v>3312</v>
      </c>
      <c r="B5435" s="9">
        <v>11031</v>
      </c>
      <c r="C5435" s="10" t="s">
        <v>5468</v>
      </c>
      <c r="D5435" s="11" t="s">
        <v>0</v>
      </c>
      <c r="E5435" s="12">
        <v>70210</v>
      </c>
    </row>
    <row r="5436" spans="1:5" ht="15.75" hidden="1" x14ac:dyDescent="0.25">
      <c r="A5436" s="9" t="s">
        <v>3312</v>
      </c>
      <c r="B5436" s="9">
        <v>11032</v>
      </c>
      <c r="C5436" s="10" t="s">
        <v>5469</v>
      </c>
      <c r="D5436" s="11" t="s">
        <v>0</v>
      </c>
      <c r="E5436" s="12">
        <v>40698</v>
      </c>
    </row>
    <row r="5437" spans="1:5" ht="15.75" hidden="1" x14ac:dyDescent="0.25">
      <c r="A5437" s="9" t="s">
        <v>3312</v>
      </c>
      <c r="B5437" s="9">
        <v>11033</v>
      </c>
      <c r="C5437" s="10" t="s">
        <v>5470</v>
      </c>
      <c r="D5437" s="11" t="s">
        <v>0</v>
      </c>
      <c r="E5437" s="12">
        <v>40698</v>
      </c>
    </row>
    <row r="5438" spans="1:5" ht="15.75" hidden="1" x14ac:dyDescent="0.25">
      <c r="A5438" s="9" t="s">
        <v>3312</v>
      </c>
      <c r="B5438" s="9">
        <v>11034</v>
      </c>
      <c r="C5438" s="10" t="s">
        <v>5471</v>
      </c>
      <c r="D5438" s="11" t="s">
        <v>0</v>
      </c>
      <c r="E5438" s="12">
        <v>57120</v>
      </c>
    </row>
    <row r="5439" spans="1:5" ht="15.75" hidden="1" x14ac:dyDescent="0.25">
      <c r="A5439" s="9" t="s">
        <v>3312</v>
      </c>
      <c r="B5439" s="9">
        <v>11035</v>
      </c>
      <c r="C5439" s="10" t="s">
        <v>5472</v>
      </c>
      <c r="D5439" s="11" t="s">
        <v>0</v>
      </c>
      <c r="E5439" s="12">
        <v>59500</v>
      </c>
    </row>
    <row r="5440" spans="1:5" ht="15.75" hidden="1" x14ac:dyDescent="0.25">
      <c r="A5440" s="9" t="s">
        <v>3312</v>
      </c>
      <c r="B5440" s="9">
        <v>11036</v>
      </c>
      <c r="C5440" s="10" t="s">
        <v>5473</v>
      </c>
      <c r="D5440" s="11" t="s">
        <v>0</v>
      </c>
      <c r="E5440" s="12">
        <v>59500</v>
      </c>
    </row>
    <row r="5441" spans="1:5" ht="15.75" hidden="1" x14ac:dyDescent="0.25">
      <c r="A5441" s="9" t="s">
        <v>3312</v>
      </c>
      <c r="B5441" s="9">
        <v>11037</v>
      </c>
      <c r="C5441" s="10" t="s">
        <v>5474</v>
      </c>
      <c r="D5441" s="11" t="s">
        <v>0</v>
      </c>
      <c r="E5441" s="12">
        <v>59500</v>
      </c>
    </row>
    <row r="5442" spans="1:5" ht="15.75" hidden="1" x14ac:dyDescent="0.25">
      <c r="A5442" s="9" t="s">
        <v>3312</v>
      </c>
      <c r="B5442" s="9">
        <v>11038</v>
      </c>
      <c r="C5442" s="10" t="s">
        <v>5475</v>
      </c>
      <c r="D5442" s="11" t="s">
        <v>0</v>
      </c>
      <c r="E5442" s="12">
        <v>12019</v>
      </c>
    </row>
    <row r="5443" spans="1:5" ht="15.75" hidden="1" x14ac:dyDescent="0.25">
      <c r="A5443" s="9" t="s">
        <v>3312</v>
      </c>
      <c r="B5443" s="9">
        <v>11039</v>
      </c>
      <c r="C5443" s="10" t="s">
        <v>5476</v>
      </c>
      <c r="D5443" s="11" t="s">
        <v>0</v>
      </c>
      <c r="E5443" s="12">
        <v>9996</v>
      </c>
    </row>
    <row r="5444" spans="1:5" ht="15.75" hidden="1" x14ac:dyDescent="0.25">
      <c r="A5444" s="9" t="s">
        <v>3312</v>
      </c>
      <c r="B5444" s="9">
        <v>11057</v>
      </c>
      <c r="C5444" s="10" t="s">
        <v>5477</v>
      </c>
      <c r="D5444" s="11" t="s">
        <v>1</v>
      </c>
      <c r="E5444" s="12">
        <v>42840</v>
      </c>
    </row>
    <row r="5445" spans="1:5" ht="15.75" hidden="1" x14ac:dyDescent="0.25">
      <c r="A5445" s="9" t="s">
        <v>3312</v>
      </c>
      <c r="B5445" s="9">
        <v>11074</v>
      </c>
      <c r="C5445" s="10" t="s">
        <v>5478</v>
      </c>
      <c r="D5445" s="11" t="s">
        <v>3</v>
      </c>
      <c r="E5445" s="12">
        <v>628225</v>
      </c>
    </row>
    <row r="5446" spans="1:5" ht="30" hidden="1" x14ac:dyDescent="0.25">
      <c r="A5446" s="9" t="s">
        <v>3312</v>
      </c>
      <c r="B5446" s="9">
        <v>11080</v>
      </c>
      <c r="C5446" s="10" t="s">
        <v>5479</v>
      </c>
      <c r="D5446" s="11" t="s">
        <v>0</v>
      </c>
      <c r="E5446" s="12">
        <v>490399</v>
      </c>
    </row>
    <row r="5447" spans="1:5" ht="30" hidden="1" x14ac:dyDescent="0.25">
      <c r="A5447" s="9" t="s">
        <v>3312</v>
      </c>
      <c r="B5447" s="9">
        <v>11081</v>
      </c>
      <c r="C5447" s="10" t="s">
        <v>5480</v>
      </c>
      <c r="D5447" s="11" t="s">
        <v>0</v>
      </c>
      <c r="E5447" s="12">
        <v>416500</v>
      </c>
    </row>
    <row r="5448" spans="1:5" ht="30" hidden="1" x14ac:dyDescent="0.25">
      <c r="A5448" s="9" t="s">
        <v>3312</v>
      </c>
      <c r="B5448" s="9">
        <v>11082</v>
      </c>
      <c r="C5448" s="10" t="s">
        <v>5481</v>
      </c>
      <c r="D5448" s="11" t="s">
        <v>0</v>
      </c>
      <c r="E5448" s="12">
        <v>416500</v>
      </c>
    </row>
    <row r="5449" spans="1:5" ht="15.75" hidden="1" x14ac:dyDescent="0.25">
      <c r="A5449" s="9" t="s">
        <v>3312</v>
      </c>
      <c r="B5449" s="9">
        <v>11083</v>
      </c>
      <c r="C5449" s="10" t="s">
        <v>5482</v>
      </c>
      <c r="D5449" s="11" t="s">
        <v>22</v>
      </c>
      <c r="E5449" s="12">
        <v>58117</v>
      </c>
    </row>
    <row r="5450" spans="1:5" ht="15.75" hidden="1" x14ac:dyDescent="0.25">
      <c r="A5450" s="9" t="s">
        <v>3312</v>
      </c>
      <c r="B5450" s="9">
        <v>11084</v>
      </c>
      <c r="C5450" s="10" t="s">
        <v>5483</v>
      </c>
      <c r="D5450" s="11" t="s">
        <v>22</v>
      </c>
      <c r="E5450" s="12">
        <v>164871</v>
      </c>
    </row>
    <row r="5451" spans="1:5" ht="45" hidden="1" x14ac:dyDescent="0.25">
      <c r="A5451" s="9" t="s">
        <v>3312</v>
      </c>
      <c r="B5451" s="9">
        <v>11085</v>
      </c>
      <c r="C5451" s="10" t="s">
        <v>5484</v>
      </c>
      <c r="D5451" s="11" t="s">
        <v>22</v>
      </c>
      <c r="E5451" s="12">
        <v>3361820</v>
      </c>
    </row>
    <row r="5452" spans="1:5" ht="45" hidden="1" x14ac:dyDescent="0.25">
      <c r="A5452" s="9" t="s">
        <v>3312</v>
      </c>
      <c r="B5452" s="9">
        <v>11086</v>
      </c>
      <c r="C5452" s="10" t="s">
        <v>5485</v>
      </c>
      <c r="D5452" s="11" t="s">
        <v>22</v>
      </c>
      <c r="E5452" s="12">
        <v>318820</v>
      </c>
    </row>
    <row r="5453" spans="1:5" ht="15.75" hidden="1" x14ac:dyDescent="0.25">
      <c r="A5453" s="9" t="s">
        <v>3312</v>
      </c>
      <c r="B5453" s="9">
        <v>11089</v>
      </c>
      <c r="C5453" s="10" t="s">
        <v>5486</v>
      </c>
      <c r="D5453" s="11" t="s">
        <v>22</v>
      </c>
      <c r="E5453" s="12">
        <v>37940</v>
      </c>
    </row>
    <row r="5454" spans="1:5" ht="15.75" hidden="1" x14ac:dyDescent="0.25">
      <c r="A5454" s="9" t="s">
        <v>3312</v>
      </c>
      <c r="B5454" s="9">
        <v>11091</v>
      </c>
      <c r="C5454" s="10" t="s">
        <v>5487</v>
      </c>
      <c r="D5454" s="11" t="s">
        <v>368</v>
      </c>
      <c r="E5454" s="12">
        <v>2791</v>
      </c>
    </row>
    <row r="5455" spans="1:5" ht="15.75" hidden="1" x14ac:dyDescent="0.25">
      <c r="A5455" s="9" t="s">
        <v>3312</v>
      </c>
      <c r="B5455" s="9">
        <v>11092</v>
      </c>
      <c r="C5455" s="10" t="s">
        <v>5488</v>
      </c>
      <c r="D5455" s="11" t="s">
        <v>368</v>
      </c>
      <c r="E5455" s="12">
        <v>8485</v>
      </c>
    </row>
    <row r="5456" spans="1:5" ht="15.75" hidden="1" x14ac:dyDescent="0.25">
      <c r="A5456" s="9" t="s">
        <v>3312</v>
      </c>
      <c r="B5456" s="9">
        <v>11093</v>
      </c>
      <c r="C5456" s="10" t="s">
        <v>5489</v>
      </c>
      <c r="D5456" s="11" t="s">
        <v>368</v>
      </c>
      <c r="E5456" s="12">
        <v>4891</v>
      </c>
    </row>
    <row r="5457" spans="1:5" ht="15.75" hidden="1" x14ac:dyDescent="0.25">
      <c r="A5457" s="9" t="s">
        <v>3312</v>
      </c>
      <c r="B5457" s="9">
        <v>11094</v>
      </c>
      <c r="C5457" s="10" t="s">
        <v>5490</v>
      </c>
      <c r="D5457" s="11" t="s">
        <v>368</v>
      </c>
      <c r="E5457" s="12">
        <v>3225</v>
      </c>
    </row>
    <row r="5458" spans="1:5" ht="15.75" hidden="1" x14ac:dyDescent="0.25">
      <c r="A5458" s="9" t="s">
        <v>3312</v>
      </c>
      <c r="B5458" s="9">
        <v>11095</v>
      </c>
      <c r="C5458" s="10" t="s">
        <v>5491</v>
      </c>
      <c r="D5458" s="11" t="s">
        <v>368</v>
      </c>
      <c r="E5458" s="12">
        <v>14649</v>
      </c>
    </row>
    <row r="5459" spans="1:5" ht="15.75" hidden="1" x14ac:dyDescent="0.25">
      <c r="A5459" s="9" t="s">
        <v>3312</v>
      </c>
      <c r="B5459" s="9">
        <v>11096</v>
      </c>
      <c r="C5459" s="10" t="s">
        <v>5492</v>
      </c>
      <c r="D5459" s="11" t="s">
        <v>368</v>
      </c>
      <c r="E5459" s="12">
        <v>7640</v>
      </c>
    </row>
    <row r="5460" spans="1:5" ht="15.75" hidden="1" x14ac:dyDescent="0.25">
      <c r="A5460" s="9" t="s">
        <v>3312</v>
      </c>
      <c r="B5460" s="9">
        <v>11097</v>
      </c>
      <c r="C5460" s="10" t="s">
        <v>5493</v>
      </c>
      <c r="D5460" s="11" t="s">
        <v>368</v>
      </c>
      <c r="E5460" s="12">
        <v>8492</v>
      </c>
    </row>
    <row r="5461" spans="1:5" ht="15.75" hidden="1" x14ac:dyDescent="0.25">
      <c r="A5461" s="9" t="s">
        <v>3312</v>
      </c>
      <c r="B5461" s="9">
        <v>11098</v>
      </c>
      <c r="C5461" s="10" t="s">
        <v>5494</v>
      </c>
      <c r="D5461" s="11" t="s">
        <v>368</v>
      </c>
      <c r="E5461" s="12">
        <v>6587</v>
      </c>
    </row>
    <row r="5462" spans="1:5" ht="45" hidden="1" x14ac:dyDescent="0.25">
      <c r="A5462" s="9" t="s">
        <v>3312</v>
      </c>
      <c r="B5462" s="9">
        <v>11101</v>
      </c>
      <c r="C5462" s="10" t="s">
        <v>5495</v>
      </c>
      <c r="D5462" s="11" t="s">
        <v>19</v>
      </c>
      <c r="E5462" s="12">
        <v>78540</v>
      </c>
    </row>
    <row r="5463" spans="1:5" ht="45" hidden="1" x14ac:dyDescent="0.25">
      <c r="A5463" s="9" t="s">
        <v>3312</v>
      </c>
      <c r="B5463" s="9">
        <v>11102</v>
      </c>
      <c r="C5463" s="10" t="s">
        <v>5496</v>
      </c>
      <c r="D5463" s="11" t="s">
        <v>19</v>
      </c>
      <c r="E5463" s="12">
        <v>357000</v>
      </c>
    </row>
    <row r="5464" spans="1:5" ht="45" hidden="1" x14ac:dyDescent="0.25">
      <c r="A5464" s="9" t="s">
        <v>3312</v>
      </c>
      <c r="B5464" s="9">
        <v>11103</v>
      </c>
      <c r="C5464" s="10" t="s">
        <v>5497</v>
      </c>
      <c r="D5464" s="11" t="s">
        <v>19</v>
      </c>
      <c r="E5464" s="12">
        <v>416500</v>
      </c>
    </row>
    <row r="5465" spans="1:5" ht="45" hidden="1" x14ac:dyDescent="0.25">
      <c r="A5465" s="9" t="s">
        <v>3312</v>
      </c>
      <c r="B5465" s="9">
        <v>11106</v>
      </c>
      <c r="C5465" s="10" t="s">
        <v>5498</v>
      </c>
      <c r="D5465" s="11" t="s">
        <v>19</v>
      </c>
      <c r="E5465" s="12">
        <v>380800</v>
      </c>
    </row>
    <row r="5466" spans="1:5" ht="45" hidden="1" x14ac:dyDescent="0.25">
      <c r="A5466" s="9" t="s">
        <v>3312</v>
      </c>
      <c r="B5466" s="9">
        <v>11107</v>
      </c>
      <c r="C5466" s="10" t="s">
        <v>5499</v>
      </c>
      <c r="D5466" s="11" t="s">
        <v>19</v>
      </c>
      <c r="E5466" s="12">
        <v>606900</v>
      </c>
    </row>
    <row r="5467" spans="1:5" ht="45" hidden="1" x14ac:dyDescent="0.25">
      <c r="A5467" s="9" t="s">
        <v>3312</v>
      </c>
      <c r="B5467" s="9">
        <v>11110</v>
      </c>
      <c r="C5467" s="10" t="s">
        <v>5500</v>
      </c>
      <c r="D5467" s="11" t="s">
        <v>19</v>
      </c>
      <c r="E5467" s="12">
        <v>404600</v>
      </c>
    </row>
    <row r="5468" spans="1:5" ht="45" hidden="1" x14ac:dyDescent="0.25">
      <c r="A5468" s="9" t="s">
        <v>3312</v>
      </c>
      <c r="B5468" s="9">
        <v>11114</v>
      </c>
      <c r="C5468" s="10" t="s">
        <v>5501</v>
      </c>
      <c r="D5468" s="11" t="s">
        <v>19</v>
      </c>
      <c r="E5468" s="12">
        <v>428400</v>
      </c>
    </row>
    <row r="5469" spans="1:5" ht="15.75" hidden="1" x14ac:dyDescent="0.25">
      <c r="A5469" s="9" t="s">
        <v>3312</v>
      </c>
      <c r="B5469" s="9">
        <v>11116</v>
      </c>
      <c r="C5469" s="10" t="s">
        <v>5502</v>
      </c>
      <c r="D5469" s="11" t="s">
        <v>19</v>
      </c>
      <c r="E5469" s="12">
        <v>285600</v>
      </c>
    </row>
    <row r="5470" spans="1:5" ht="15.75" hidden="1" x14ac:dyDescent="0.25">
      <c r="A5470" s="9" t="s">
        <v>3312</v>
      </c>
      <c r="B5470" s="9">
        <v>11117</v>
      </c>
      <c r="C5470" s="10" t="s">
        <v>5503</v>
      </c>
      <c r="D5470" s="11" t="s">
        <v>19</v>
      </c>
      <c r="E5470" s="12">
        <v>309400</v>
      </c>
    </row>
    <row r="5471" spans="1:5" ht="15.75" hidden="1" x14ac:dyDescent="0.25">
      <c r="A5471" s="9" t="s">
        <v>3312</v>
      </c>
      <c r="B5471" s="9">
        <v>11118</v>
      </c>
      <c r="C5471" s="10" t="s">
        <v>5504</v>
      </c>
      <c r="D5471" s="11" t="s">
        <v>19</v>
      </c>
      <c r="E5471" s="12">
        <v>333200</v>
      </c>
    </row>
    <row r="5472" spans="1:5" ht="15.75" hidden="1" x14ac:dyDescent="0.25">
      <c r="A5472" s="9" t="s">
        <v>3312</v>
      </c>
      <c r="B5472" s="9">
        <v>11119</v>
      </c>
      <c r="C5472" s="10" t="s">
        <v>5505</v>
      </c>
      <c r="D5472" s="11" t="s">
        <v>19</v>
      </c>
      <c r="E5472" s="12">
        <v>357000</v>
      </c>
    </row>
    <row r="5473" spans="1:5" ht="30" hidden="1" x14ac:dyDescent="0.25">
      <c r="A5473" s="9" t="s">
        <v>3312</v>
      </c>
      <c r="B5473" s="9">
        <v>11120</v>
      </c>
      <c r="C5473" s="10" t="s">
        <v>5506</v>
      </c>
      <c r="D5473" s="11" t="s">
        <v>22</v>
      </c>
      <c r="E5473" s="12">
        <v>2142000</v>
      </c>
    </row>
    <row r="5474" spans="1:5" ht="30" hidden="1" x14ac:dyDescent="0.25">
      <c r="A5474" s="9" t="s">
        <v>3312</v>
      </c>
      <c r="B5474" s="9">
        <v>11121</v>
      </c>
      <c r="C5474" s="10" t="s">
        <v>5507</v>
      </c>
      <c r="D5474" s="11" t="s">
        <v>22</v>
      </c>
      <c r="E5474" s="12">
        <v>2856000</v>
      </c>
    </row>
    <row r="5475" spans="1:5" ht="15.75" hidden="1" x14ac:dyDescent="0.25">
      <c r="A5475" s="9" t="s">
        <v>3312</v>
      </c>
      <c r="B5475" s="9">
        <v>11122</v>
      </c>
      <c r="C5475" s="10" t="s">
        <v>5508</v>
      </c>
      <c r="D5475" s="11" t="s">
        <v>22</v>
      </c>
      <c r="E5475" s="12">
        <v>1428000</v>
      </c>
    </row>
    <row r="5476" spans="1:5" ht="15.75" hidden="1" x14ac:dyDescent="0.25">
      <c r="A5476" s="9" t="s">
        <v>3312</v>
      </c>
      <c r="B5476" s="9">
        <v>11125</v>
      </c>
      <c r="C5476" s="10" t="s">
        <v>5509</v>
      </c>
      <c r="D5476" s="11" t="s">
        <v>368</v>
      </c>
      <c r="E5476" s="12">
        <v>2394</v>
      </c>
    </row>
    <row r="5477" spans="1:5" ht="15.75" hidden="1" x14ac:dyDescent="0.25">
      <c r="A5477" s="9" t="s">
        <v>3312</v>
      </c>
      <c r="B5477" s="9">
        <v>11127</v>
      </c>
      <c r="C5477" s="10" t="s">
        <v>5510</v>
      </c>
      <c r="D5477" s="11" t="s">
        <v>368</v>
      </c>
      <c r="E5477" s="12">
        <v>2391</v>
      </c>
    </row>
    <row r="5478" spans="1:5" ht="45" hidden="1" x14ac:dyDescent="0.25">
      <c r="A5478" s="9" t="s">
        <v>3312</v>
      </c>
      <c r="B5478" s="9">
        <v>11135</v>
      </c>
      <c r="C5478" s="10" t="s">
        <v>5511</v>
      </c>
      <c r="D5478" s="11" t="s">
        <v>22</v>
      </c>
      <c r="E5478" s="12">
        <v>3635129</v>
      </c>
    </row>
    <row r="5479" spans="1:5" ht="30" hidden="1" x14ac:dyDescent="0.25">
      <c r="A5479" s="9" t="s">
        <v>3312</v>
      </c>
      <c r="B5479" s="9">
        <v>11136</v>
      </c>
      <c r="C5479" s="10" t="s">
        <v>5512</v>
      </c>
      <c r="D5479" s="11" t="s">
        <v>19</v>
      </c>
      <c r="E5479" s="12">
        <v>240969</v>
      </c>
    </row>
    <row r="5480" spans="1:5" ht="45" hidden="1" x14ac:dyDescent="0.25">
      <c r="A5480" s="9" t="s">
        <v>3312</v>
      </c>
      <c r="B5480" s="9">
        <v>11137</v>
      </c>
      <c r="C5480" s="10" t="s">
        <v>5513</v>
      </c>
      <c r="D5480" s="11" t="s">
        <v>1</v>
      </c>
      <c r="E5480" s="12">
        <v>1223</v>
      </c>
    </row>
    <row r="5481" spans="1:5" ht="45" hidden="1" x14ac:dyDescent="0.25">
      <c r="A5481" s="9" t="s">
        <v>3312</v>
      </c>
      <c r="B5481" s="9">
        <v>11138</v>
      </c>
      <c r="C5481" s="10" t="s">
        <v>5514</v>
      </c>
      <c r="D5481" s="11" t="s">
        <v>1</v>
      </c>
      <c r="E5481" s="12">
        <v>900</v>
      </c>
    </row>
    <row r="5482" spans="1:5" ht="45" hidden="1" x14ac:dyDescent="0.25">
      <c r="A5482" s="9" t="s">
        <v>3312</v>
      </c>
      <c r="B5482" s="9">
        <v>11139</v>
      </c>
      <c r="C5482" s="10" t="s">
        <v>5515</v>
      </c>
      <c r="D5482" s="11" t="s">
        <v>1</v>
      </c>
      <c r="E5482" s="12">
        <v>757</v>
      </c>
    </row>
    <row r="5483" spans="1:5" ht="30" hidden="1" x14ac:dyDescent="0.25">
      <c r="A5483" s="9" t="s">
        <v>3312</v>
      </c>
      <c r="B5483" s="9">
        <v>11143</v>
      </c>
      <c r="C5483" s="10" t="s">
        <v>5516</v>
      </c>
      <c r="D5483" s="11" t="s">
        <v>1770</v>
      </c>
      <c r="E5483" s="12">
        <v>476000</v>
      </c>
    </row>
    <row r="5484" spans="1:5" ht="30" hidden="1" x14ac:dyDescent="0.25">
      <c r="A5484" s="9" t="s">
        <v>3312</v>
      </c>
      <c r="B5484" s="9">
        <v>11144</v>
      </c>
      <c r="C5484" s="10" t="s">
        <v>5517</v>
      </c>
      <c r="D5484" s="11" t="s">
        <v>1770</v>
      </c>
      <c r="E5484" s="12">
        <v>357000</v>
      </c>
    </row>
    <row r="5485" spans="1:5" ht="15.75" hidden="1" x14ac:dyDescent="0.25">
      <c r="A5485" s="9" t="s">
        <v>3312</v>
      </c>
      <c r="B5485" s="9">
        <v>11145</v>
      </c>
      <c r="C5485" s="10" t="s">
        <v>5518</v>
      </c>
      <c r="D5485" s="11" t="s">
        <v>22</v>
      </c>
      <c r="E5485" s="12">
        <v>142166</v>
      </c>
    </row>
    <row r="5486" spans="1:5" ht="15.75" hidden="1" x14ac:dyDescent="0.25">
      <c r="A5486" s="9" t="s">
        <v>3312</v>
      </c>
      <c r="B5486" s="9">
        <v>11146</v>
      </c>
      <c r="C5486" s="10" t="s">
        <v>5519</v>
      </c>
      <c r="D5486" s="11" t="s">
        <v>22</v>
      </c>
      <c r="E5486" s="12">
        <v>200962</v>
      </c>
    </row>
    <row r="5487" spans="1:5" ht="15.75" hidden="1" x14ac:dyDescent="0.25">
      <c r="A5487" s="9" t="s">
        <v>3312</v>
      </c>
      <c r="B5487" s="9">
        <v>11147</v>
      </c>
      <c r="C5487" s="10" t="s">
        <v>5520</v>
      </c>
      <c r="D5487" s="11" t="s">
        <v>22</v>
      </c>
      <c r="E5487" s="12">
        <v>223820</v>
      </c>
    </row>
    <row r="5488" spans="1:5" ht="15.75" hidden="1" x14ac:dyDescent="0.25">
      <c r="A5488" s="9" t="s">
        <v>3312</v>
      </c>
      <c r="B5488" s="9">
        <v>11148</v>
      </c>
      <c r="C5488" s="10" t="s">
        <v>5521</v>
      </c>
      <c r="D5488" s="11" t="s">
        <v>22</v>
      </c>
      <c r="E5488" s="12">
        <v>245396</v>
      </c>
    </row>
    <row r="5489" spans="1:5" ht="15.75" hidden="1" x14ac:dyDescent="0.25">
      <c r="A5489" s="9" t="s">
        <v>3312</v>
      </c>
      <c r="B5489" s="9">
        <v>11152</v>
      </c>
      <c r="C5489" s="10" t="s">
        <v>5522</v>
      </c>
      <c r="D5489" s="11" t="s">
        <v>3</v>
      </c>
      <c r="E5489" s="12">
        <v>23642</v>
      </c>
    </row>
    <row r="5490" spans="1:5" ht="30" hidden="1" x14ac:dyDescent="0.25">
      <c r="A5490" s="9" t="s">
        <v>3312</v>
      </c>
      <c r="B5490" s="9">
        <v>11156</v>
      </c>
      <c r="C5490" s="10" t="s">
        <v>5523</v>
      </c>
      <c r="D5490" s="11" t="s">
        <v>3324</v>
      </c>
      <c r="E5490" s="12">
        <v>46484</v>
      </c>
    </row>
    <row r="5491" spans="1:5" ht="15.75" hidden="1" x14ac:dyDescent="0.25">
      <c r="A5491" s="9" t="s">
        <v>3312</v>
      </c>
      <c r="B5491" s="9">
        <v>11161</v>
      </c>
      <c r="C5491" s="10" t="s">
        <v>5524</v>
      </c>
      <c r="D5491" s="11" t="s">
        <v>368</v>
      </c>
      <c r="E5491" s="12">
        <v>1500</v>
      </c>
    </row>
    <row r="5492" spans="1:5" ht="45" hidden="1" x14ac:dyDescent="0.25">
      <c r="A5492" s="9" t="s">
        <v>3312</v>
      </c>
      <c r="B5492" s="9">
        <v>11162</v>
      </c>
      <c r="C5492" s="10" t="s">
        <v>5525</v>
      </c>
      <c r="D5492" s="11" t="s">
        <v>368</v>
      </c>
      <c r="E5492" s="12">
        <v>261566</v>
      </c>
    </row>
    <row r="5493" spans="1:5" ht="45" hidden="1" x14ac:dyDescent="0.25">
      <c r="A5493" s="9" t="s">
        <v>3312</v>
      </c>
      <c r="B5493" s="9">
        <v>11163</v>
      </c>
      <c r="C5493" s="10" t="s">
        <v>5526</v>
      </c>
      <c r="D5493" s="11" t="s">
        <v>19</v>
      </c>
      <c r="E5493" s="12">
        <v>33990</v>
      </c>
    </row>
    <row r="5494" spans="1:5" ht="30" hidden="1" x14ac:dyDescent="0.25">
      <c r="A5494" s="9" t="s">
        <v>3312</v>
      </c>
      <c r="B5494" s="9">
        <v>11164</v>
      </c>
      <c r="C5494" s="10" t="s">
        <v>5527</v>
      </c>
      <c r="D5494" s="11" t="s">
        <v>22</v>
      </c>
      <c r="E5494" s="12">
        <v>36296</v>
      </c>
    </row>
    <row r="5495" spans="1:5" ht="30" hidden="1" x14ac:dyDescent="0.25">
      <c r="A5495" s="9" t="s">
        <v>3312</v>
      </c>
      <c r="B5495" s="9">
        <v>11165</v>
      </c>
      <c r="C5495" s="10" t="s">
        <v>2612</v>
      </c>
      <c r="D5495" s="11" t="s">
        <v>22</v>
      </c>
      <c r="E5495" s="12">
        <v>7378</v>
      </c>
    </row>
    <row r="5496" spans="1:5" ht="15.75" hidden="1" x14ac:dyDescent="0.25">
      <c r="A5496" s="9" t="s">
        <v>3312</v>
      </c>
      <c r="B5496" s="9">
        <v>11167</v>
      </c>
      <c r="C5496" s="10" t="s">
        <v>5528</v>
      </c>
      <c r="D5496" s="11" t="s">
        <v>3</v>
      </c>
      <c r="E5496" s="12">
        <v>3942</v>
      </c>
    </row>
    <row r="5497" spans="1:5" ht="15.75" hidden="1" x14ac:dyDescent="0.25">
      <c r="A5497" s="9" t="s">
        <v>3312</v>
      </c>
      <c r="B5497" s="9">
        <v>11169</v>
      </c>
      <c r="C5497" s="10" t="s">
        <v>5529</v>
      </c>
      <c r="D5497" s="11" t="s">
        <v>19</v>
      </c>
      <c r="E5497" s="12">
        <v>67553</v>
      </c>
    </row>
    <row r="5498" spans="1:5" ht="15.75" hidden="1" x14ac:dyDescent="0.25">
      <c r="A5498" s="9" t="s">
        <v>3312</v>
      </c>
      <c r="B5498" s="9">
        <v>11171</v>
      </c>
      <c r="C5498" s="10" t="s">
        <v>5530</v>
      </c>
      <c r="D5498" s="11" t="s">
        <v>0</v>
      </c>
      <c r="E5498" s="12">
        <v>615230</v>
      </c>
    </row>
    <row r="5499" spans="1:5" ht="15.75" hidden="1" x14ac:dyDescent="0.25">
      <c r="A5499" s="9" t="s">
        <v>3312</v>
      </c>
      <c r="B5499" s="9">
        <v>11172</v>
      </c>
      <c r="C5499" s="10" t="s">
        <v>5531</v>
      </c>
      <c r="D5499" s="11" t="s">
        <v>0</v>
      </c>
      <c r="E5499" s="12">
        <v>654024</v>
      </c>
    </row>
    <row r="5500" spans="1:5" ht="45" hidden="1" x14ac:dyDescent="0.25">
      <c r="A5500" s="9" t="s">
        <v>3312</v>
      </c>
      <c r="B5500" s="9">
        <v>11173</v>
      </c>
      <c r="C5500" s="10" t="s">
        <v>5532</v>
      </c>
      <c r="D5500" s="11" t="s">
        <v>22</v>
      </c>
      <c r="E5500" s="12">
        <v>73574</v>
      </c>
    </row>
    <row r="5501" spans="1:5" ht="30" hidden="1" x14ac:dyDescent="0.25">
      <c r="A5501" s="9" t="s">
        <v>3312</v>
      </c>
      <c r="B5501" s="9">
        <v>11175</v>
      </c>
      <c r="C5501" s="10" t="s">
        <v>5533</v>
      </c>
      <c r="D5501" s="11" t="s">
        <v>22</v>
      </c>
      <c r="E5501" s="12">
        <v>53550</v>
      </c>
    </row>
    <row r="5502" spans="1:5" ht="30" hidden="1" x14ac:dyDescent="0.25">
      <c r="A5502" s="9" t="s">
        <v>3312</v>
      </c>
      <c r="B5502" s="9">
        <v>11277</v>
      </c>
      <c r="C5502" s="10" t="s">
        <v>5534</v>
      </c>
      <c r="D5502" s="11" t="s">
        <v>22</v>
      </c>
      <c r="E5502" s="12">
        <v>8181</v>
      </c>
    </row>
    <row r="5503" spans="1:5" ht="30" hidden="1" x14ac:dyDescent="0.25">
      <c r="A5503" s="9" t="s">
        <v>3312</v>
      </c>
      <c r="B5503" s="9">
        <v>11278</v>
      </c>
      <c r="C5503" s="10" t="s">
        <v>5535</v>
      </c>
      <c r="D5503" s="11" t="s">
        <v>22</v>
      </c>
      <c r="E5503" s="12">
        <v>279650</v>
      </c>
    </row>
    <row r="5504" spans="1:5" ht="30" hidden="1" x14ac:dyDescent="0.25">
      <c r="A5504" s="9" t="s">
        <v>3312</v>
      </c>
      <c r="B5504" s="9">
        <v>11279</v>
      </c>
      <c r="C5504" s="10" t="s">
        <v>2652</v>
      </c>
      <c r="D5504" s="11" t="s">
        <v>22</v>
      </c>
      <c r="E5504" s="12">
        <v>458150</v>
      </c>
    </row>
    <row r="5505" spans="1:5" ht="30" hidden="1" x14ac:dyDescent="0.25">
      <c r="A5505" s="9" t="s">
        <v>3312</v>
      </c>
      <c r="B5505" s="9">
        <v>11280</v>
      </c>
      <c r="C5505" s="10" t="s">
        <v>5536</v>
      </c>
      <c r="D5505" s="11" t="s">
        <v>22</v>
      </c>
      <c r="E5505" s="12">
        <v>2245471</v>
      </c>
    </row>
    <row r="5506" spans="1:5" ht="45" hidden="1" x14ac:dyDescent="0.25">
      <c r="A5506" s="9" t="s">
        <v>3312</v>
      </c>
      <c r="B5506" s="9">
        <v>11291</v>
      </c>
      <c r="C5506" s="10" t="s">
        <v>5537</v>
      </c>
      <c r="D5506" s="11" t="s">
        <v>3</v>
      </c>
      <c r="E5506" s="12">
        <v>350000</v>
      </c>
    </row>
    <row r="5507" spans="1:5" ht="15.75" hidden="1" x14ac:dyDescent="0.25">
      <c r="A5507" s="9" t="s">
        <v>3312</v>
      </c>
      <c r="B5507" s="9">
        <v>11292</v>
      </c>
      <c r="C5507" s="10" t="s">
        <v>5538</v>
      </c>
      <c r="D5507" s="11" t="s">
        <v>22</v>
      </c>
      <c r="E5507" s="12">
        <v>19025</v>
      </c>
    </row>
    <row r="5508" spans="1:5" ht="60" hidden="1" x14ac:dyDescent="0.25">
      <c r="A5508" s="9" t="s">
        <v>3312</v>
      </c>
      <c r="B5508" s="9">
        <v>11304</v>
      </c>
      <c r="C5508" s="10" t="s">
        <v>5539</v>
      </c>
      <c r="D5508" s="11" t="s">
        <v>2664</v>
      </c>
      <c r="E5508" s="12">
        <v>79448</v>
      </c>
    </row>
    <row r="5509" spans="1:5" ht="75" hidden="1" x14ac:dyDescent="0.25">
      <c r="A5509" s="9" t="s">
        <v>3312</v>
      </c>
      <c r="B5509" s="9">
        <v>11305</v>
      </c>
      <c r="C5509" s="10" t="s">
        <v>5540</v>
      </c>
      <c r="D5509" s="11" t="s">
        <v>2664</v>
      </c>
      <c r="E5509" s="12">
        <v>89250</v>
      </c>
    </row>
    <row r="5510" spans="1:5" ht="30" hidden="1" x14ac:dyDescent="0.25">
      <c r="A5510" s="9" t="s">
        <v>3312</v>
      </c>
      <c r="B5510" s="9">
        <v>11308</v>
      </c>
      <c r="C5510" s="10" t="s">
        <v>5541</v>
      </c>
      <c r="D5510" s="11" t="s">
        <v>3324</v>
      </c>
      <c r="E5510" s="12">
        <v>4173</v>
      </c>
    </row>
    <row r="5511" spans="1:5" ht="60" hidden="1" x14ac:dyDescent="0.25">
      <c r="A5511" s="9" t="s">
        <v>3312</v>
      </c>
      <c r="B5511" s="9">
        <v>11309</v>
      </c>
      <c r="C5511" s="10" t="s">
        <v>5542</v>
      </c>
      <c r="D5511" s="11" t="s">
        <v>22</v>
      </c>
      <c r="E5511" s="12">
        <v>94895401</v>
      </c>
    </row>
    <row r="5512" spans="1:5" ht="15.75" hidden="1" x14ac:dyDescent="0.25">
      <c r="A5512" s="9" t="s">
        <v>3312</v>
      </c>
      <c r="B5512" s="9">
        <v>11328</v>
      </c>
      <c r="C5512" s="10" t="s">
        <v>5543</v>
      </c>
      <c r="D5512" s="11" t="s">
        <v>3357</v>
      </c>
      <c r="E5512" s="12">
        <v>118300</v>
      </c>
    </row>
    <row r="5513" spans="1:5" ht="15.75" hidden="1" x14ac:dyDescent="0.25">
      <c r="A5513" s="9" t="s">
        <v>3312</v>
      </c>
      <c r="B5513" s="9">
        <v>11329</v>
      </c>
      <c r="C5513" s="10" t="s">
        <v>5544</v>
      </c>
      <c r="D5513" s="11" t="s">
        <v>3357</v>
      </c>
      <c r="E5513" s="12">
        <v>241064</v>
      </c>
    </row>
    <row r="5514" spans="1:5" ht="15.75" hidden="1" x14ac:dyDescent="0.25">
      <c r="A5514" s="9" t="s">
        <v>3312</v>
      </c>
      <c r="B5514" s="9">
        <v>11330</v>
      </c>
      <c r="C5514" s="10" t="s">
        <v>5545</v>
      </c>
      <c r="D5514" s="11" t="s">
        <v>3357</v>
      </c>
      <c r="E5514" s="12">
        <v>212866</v>
      </c>
    </row>
    <row r="5515" spans="1:5" ht="15.75" hidden="1" x14ac:dyDescent="0.25">
      <c r="A5515" s="9" t="s">
        <v>3312</v>
      </c>
      <c r="B5515" s="9">
        <v>11331</v>
      </c>
      <c r="C5515" s="10" t="s">
        <v>5546</v>
      </c>
      <c r="D5515" s="11" t="s">
        <v>3357</v>
      </c>
      <c r="E5515" s="12">
        <v>266875</v>
      </c>
    </row>
    <row r="5516" spans="1:5" ht="15.75" hidden="1" x14ac:dyDescent="0.25">
      <c r="A5516" s="9" t="s">
        <v>3312</v>
      </c>
      <c r="B5516" s="9">
        <v>11332</v>
      </c>
      <c r="C5516" s="10" t="s">
        <v>5547</v>
      </c>
      <c r="D5516" s="11" t="s">
        <v>19</v>
      </c>
      <c r="E5516" s="12">
        <v>238000</v>
      </c>
    </row>
    <row r="5517" spans="1:5" ht="15.75" hidden="1" x14ac:dyDescent="0.25">
      <c r="A5517" s="9" t="s">
        <v>3312</v>
      </c>
      <c r="B5517" s="9">
        <v>11334</v>
      </c>
      <c r="C5517" s="10" t="s">
        <v>5548</v>
      </c>
      <c r="D5517" s="11" t="s">
        <v>22</v>
      </c>
      <c r="E5517" s="12">
        <v>410889</v>
      </c>
    </row>
    <row r="5518" spans="1:5" ht="15.75" hidden="1" x14ac:dyDescent="0.25">
      <c r="A5518" s="9" t="s">
        <v>3312</v>
      </c>
      <c r="B5518" s="9">
        <v>11335</v>
      </c>
      <c r="C5518" s="10" t="s">
        <v>5549</v>
      </c>
      <c r="D5518" s="11" t="s">
        <v>22</v>
      </c>
      <c r="E5518" s="12">
        <v>416500</v>
      </c>
    </row>
    <row r="5519" spans="1:5" ht="15.75" hidden="1" x14ac:dyDescent="0.25">
      <c r="A5519" s="9" t="s">
        <v>3312</v>
      </c>
      <c r="B5519" s="9">
        <v>11337</v>
      </c>
      <c r="C5519" s="10" t="s">
        <v>5550</v>
      </c>
      <c r="D5519" s="11" t="s">
        <v>368</v>
      </c>
      <c r="E5519" s="12">
        <v>24733</v>
      </c>
    </row>
    <row r="5520" spans="1:5" ht="30" hidden="1" x14ac:dyDescent="0.25">
      <c r="A5520" s="9" t="s">
        <v>3312</v>
      </c>
      <c r="B5520" s="9">
        <v>11338</v>
      </c>
      <c r="C5520" s="10" t="s">
        <v>5551</v>
      </c>
      <c r="D5520" s="11" t="s">
        <v>0</v>
      </c>
      <c r="E5520" s="12">
        <v>470050</v>
      </c>
    </row>
    <row r="5521" spans="1:5" ht="15.75" hidden="1" x14ac:dyDescent="0.25">
      <c r="A5521" s="9" t="s">
        <v>3312</v>
      </c>
      <c r="B5521" s="9">
        <v>11340</v>
      </c>
      <c r="C5521" s="10" t="s">
        <v>5552</v>
      </c>
      <c r="D5521" s="11" t="s">
        <v>0</v>
      </c>
      <c r="E5521" s="12">
        <v>586730</v>
      </c>
    </row>
    <row r="5522" spans="1:5" ht="15.75" hidden="1" x14ac:dyDescent="0.25">
      <c r="A5522" s="9" t="s">
        <v>3312</v>
      </c>
      <c r="B5522" s="9">
        <v>11341</v>
      </c>
      <c r="C5522" s="10" t="s">
        <v>5553</v>
      </c>
      <c r="D5522" s="11" t="s">
        <v>0</v>
      </c>
      <c r="E5522" s="12">
        <v>604520</v>
      </c>
    </row>
    <row r="5523" spans="1:5" ht="15.75" hidden="1" x14ac:dyDescent="0.25">
      <c r="A5523" s="9" t="s">
        <v>3312</v>
      </c>
      <c r="B5523" s="9">
        <v>11342</v>
      </c>
      <c r="C5523" s="10" t="s">
        <v>5554</v>
      </c>
      <c r="D5523" s="11" t="s">
        <v>0</v>
      </c>
      <c r="E5523" s="12">
        <v>463014</v>
      </c>
    </row>
    <row r="5524" spans="1:5" ht="15.75" hidden="1" x14ac:dyDescent="0.25">
      <c r="A5524" s="9" t="s">
        <v>3312</v>
      </c>
      <c r="B5524" s="9">
        <v>11343</v>
      </c>
      <c r="C5524" s="10" t="s">
        <v>5555</v>
      </c>
      <c r="D5524" s="11" t="s">
        <v>0</v>
      </c>
      <c r="E5524" s="12">
        <v>504322</v>
      </c>
    </row>
    <row r="5525" spans="1:5" ht="15.75" hidden="1" x14ac:dyDescent="0.25">
      <c r="A5525" s="9" t="s">
        <v>3312</v>
      </c>
      <c r="B5525" s="9">
        <v>11344</v>
      </c>
      <c r="C5525" s="10" t="s">
        <v>5556</v>
      </c>
      <c r="D5525" s="11" t="s">
        <v>368</v>
      </c>
      <c r="E5525" s="12">
        <v>17900</v>
      </c>
    </row>
    <row r="5526" spans="1:5" ht="30" hidden="1" x14ac:dyDescent="0.25">
      <c r="A5526" s="9" t="s">
        <v>3312</v>
      </c>
      <c r="B5526" s="9">
        <v>11346</v>
      </c>
      <c r="C5526" s="10" t="s">
        <v>5557</v>
      </c>
      <c r="D5526" s="11" t="s">
        <v>19</v>
      </c>
      <c r="E5526" s="12">
        <v>2072</v>
      </c>
    </row>
    <row r="5527" spans="1:5" ht="45" hidden="1" x14ac:dyDescent="0.25">
      <c r="A5527" s="9" t="s">
        <v>3312</v>
      </c>
      <c r="B5527" s="9">
        <v>11347</v>
      </c>
      <c r="C5527" s="10" t="s">
        <v>5558</v>
      </c>
      <c r="D5527" s="11" t="s">
        <v>22</v>
      </c>
      <c r="E5527" s="12">
        <v>17000000</v>
      </c>
    </row>
    <row r="5528" spans="1:5" ht="45" hidden="1" x14ac:dyDescent="0.25">
      <c r="A5528" s="9" t="s">
        <v>3312</v>
      </c>
      <c r="B5528" s="9">
        <v>11348</v>
      </c>
      <c r="C5528" s="10" t="s">
        <v>5559</v>
      </c>
      <c r="D5528" s="11" t="s">
        <v>22</v>
      </c>
      <c r="E5528" s="12">
        <v>4000000</v>
      </c>
    </row>
    <row r="5529" spans="1:5" ht="60" hidden="1" x14ac:dyDescent="0.25">
      <c r="A5529" s="9" t="s">
        <v>3312</v>
      </c>
      <c r="B5529" s="9">
        <v>11349</v>
      </c>
      <c r="C5529" s="10" t="s">
        <v>5560</v>
      </c>
      <c r="D5529" s="11" t="s">
        <v>22</v>
      </c>
      <c r="E5529" s="12">
        <v>842402</v>
      </c>
    </row>
    <row r="5530" spans="1:5" ht="60" hidden="1" x14ac:dyDescent="0.25">
      <c r="A5530" s="9" t="s">
        <v>3312</v>
      </c>
      <c r="B5530" s="9">
        <v>11350</v>
      </c>
      <c r="C5530" s="10" t="s">
        <v>5561</v>
      </c>
      <c r="D5530" s="11" t="s">
        <v>22</v>
      </c>
      <c r="E5530" s="12">
        <v>885838</v>
      </c>
    </row>
    <row r="5531" spans="1:5" ht="60" hidden="1" x14ac:dyDescent="0.25">
      <c r="A5531" s="9" t="s">
        <v>3312</v>
      </c>
      <c r="B5531" s="9">
        <v>11351</v>
      </c>
      <c r="C5531" s="10" t="s">
        <v>5562</v>
      </c>
      <c r="D5531" s="11" t="s">
        <v>22</v>
      </c>
      <c r="E5531" s="12">
        <v>978111</v>
      </c>
    </row>
    <row r="5532" spans="1:5" ht="60" hidden="1" x14ac:dyDescent="0.25">
      <c r="A5532" s="9" t="s">
        <v>3312</v>
      </c>
      <c r="B5532" s="9">
        <v>11352</v>
      </c>
      <c r="C5532" s="10" t="s">
        <v>5563</v>
      </c>
      <c r="D5532" s="11" t="s">
        <v>22</v>
      </c>
      <c r="E5532" s="12">
        <v>1122194</v>
      </c>
    </row>
    <row r="5533" spans="1:5" ht="60" hidden="1" x14ac:dyDescent="0.25">
      <c r="A5533" s="9" t="s">
        <v>3312</v>
      </c>
      <c r="B5533" s="9">
        <v>11353</v>
      </c>
      <c r="C5533" s="10" t="s">
        <v>5564</v>
      </c>
      <c r="D5533" s="11" t="s">
        <v>22</v>
      </c>
      <c r="E5533" s="12">
        <v>1281494</v>
      </c>
    </row>
    <row r="5534" spans="1:5" ht="60" hidden="1" x14ac:dyDescent="0.25">
      <c r="A5534" s="9" t="s">
        <v>3312</v>
      </c>
      <c r="B5534" s="9">
        <v>11354</v>
      </c>
      <c r="C5534" s="10" t="s">
        <v>5565</v>
      </c>
      <c r="D5534" s="11" t="s">
        <v>22</v>
      </c>
      <c r="E5534" s="12">
        <v>1398576</v>
      </c>
    </row>
    <row r="5535" spans="1:5" ht="60" hidden="1" x14ac:dyDescent="0.25">
      <c r="A5535" s="9" t="s">
        <v>3312</v>
      </c>
      <c r="B5535" s="9">
        <v>11355</v>
      </c>
      <c r="C5535" s="10" t="s">
        <v>5566</v>
      </c>
      <c r="D5535" s="11" t="s">
        <v>19</v>
      </c>
      <c r="E5535" s="12">
        <v>1718123</v>
      </c>
    </row>
    <row r="5536" spans="1:5" ht="60" hidden="1" x14ac:dyDescent="0.25">
      <c r="A5536" s="9" t="s">
        <v>3312</v>
      </c>
      <c r="B5536" s="9">
        <v>11356</v>
      </c>
      <c r="C5536" s="10" t="s">
        <v>5567</v>
      </c>
      <c r="D5536" s="11" t="s">
        <v>19</v>
      </c>
      <c r="E5536" s="12">
        <v>1907725</v>
      </c>
    </row>
    <row r="5537" spans="1:5" ht="60" hidden="1" x14ac:dyDescent="0.25">
      <c r="A5537" s="9" t="s">
        <v>3312</v>
      </c>
      <c r="B5537" s="9">
        <v>11357</v>
      </c>
      <c r="C5537" s="10" t="s">
        <v>5568</v>
      </c>
      <c r="D5537" s="11" t="s">
        <v>19</v>
      </c>
      <c r="E5537" s="12">
        <v>2280433</v>
      </c>
    </row>
    <row r="5538" spans="1:5" ht="60" hidden="1" x14ac:dyDescent="0.25">
      <c r="A5538" s="9" t="s">
        <v>3312</v>
      </c>
      <c r="B5538" s="9">
        <v>11358</v>
      </c>
      <c r="C5538" s="10" t="s">
        <v>5569</v>
      </c>
      <c r="D5538" s="11" t="s">
        <v>19</v>
      </c>
      <c r="E5538" s="12">
        <v>2624806</v>
      </c>
    </row>
    <row r="5539" spans="1:5" ht="60" hidden="1" x14ac:dyDescent="0.25">
      <c r="A5539" s="9" t="s">
        <v>3312</v>
      </c>
      <c r="B5539" s="9">
        <v>11359</v>
      </c>
      <c r="C5539" s="10" t="s">
        <v>5570</v>
      </c>
      <c r="D5539" s="11" t="s">
        <v>19</v>
      </c>
      <c r="E5539" s="12">
        <v>3574332</v>
      </c>
    </row>
    <row r="5540" spans="1:5" ht="60" hidden="1" x14ac:dyDescent="0.25">
      <c r="A5540" s="9" t="s">
        <v>3312</v>
      </c>
      <c r="B5540" s="9">
        <v>11360</v>
      </c>
      <c r="C5540" s="10" t="s">
        <v>5571</v>
      </c>
      <c r="D5540" s="11" t="s">
        <v>22</v>
      </c>
      <c r="E5540" s="12">
        <v>4547045</v>
      </c>
    </row>
    <row r="5541" spans="1:5" ht="60" hidden="1" x14ac:dyDescent="0.25">
      <c r="A5541" s="9" t="s">
        <v>3312</v>
      </c>
      <c r="B5541" s="9">
        <v>11361</v>
      </c>
      <c r="C5541" s="10" t="s">
        <v>5572</v>
      </c>
      <c r="D5541" s="11" t="s">
        <v>22</v>
      </c>
      <c r="E5541" s="12">
        <v>5011633</v>
      </c>
    </row>
    <row r="5542" spans="1:5" ht="15.75" hidden="1" x14ac:dyDescent="0.25">
      <c r="A5542" s="9" t="s">
        <v>3312</v>
      </c>
      <c r="B5542" s="9">
        <v>11362</v>
      </c>
      <c r="C5542" s="10" t="s">
        <v>5573</v>
      </c>
      <c r="D5542" s="11" t="s">
        <v>22</v>
      </c>
      <c r="E5542" s="12">
        <v>3396</v>
      </c>
    </row>
    <row r="5543" spans="1:5" ht="30" hidden="1" x14ac:dyDescent="0.25">
      <c r="A5543" s="9" t="s">
        <v>3312</v>
      </c>
      <c r="B5543" s="9">
        <v>11363</v>
      </c>
      <c r="C5543" s="10" t="s">
        <v>5574</v>
      </c>
      <c r="D5543" s="11" t="s">
        <v>22</v>
      </c>
      <c r="E5543" s="12">
        <v>73942</v>
      </c>
    </row>
    <row r="5544" spans="1:5" ht="15.75" hidden="1" x14ac:dyDescent="0.25">
      <c r="A5544" s="9" t="s">
        <v>3312</v>
      </c>
      <c r="B5544" s="9">
        <v>11365</v>
      </c>
      <c r="C5544" s="10" t="s">
        <v>5575</v>
      </c>
      <c r="D5544" s="11" t="s">
        <v>0</v>
      </c>
      <c r="E5544" s="12">
        <v>642288</v>
      </c>
    </row>
    <row r="5545" spans="1:5" ht="15.75" hidden="1" x14ac:dyDescent="0.25">
      <c r="A5545" s="9" t="s">
        <v>3312</v>
      </c>
      <c r="B5545" s="9">
        <v>11366</v>
      </c>
      <c r="C5545" s="10" t="s">
        <v>5576</v>
      </c>
      <c r="D5545" s="11" t="s">
        <v>0</v>
      </c>
      <c r="E5545" s="12">
        <v>512890</v>
      </c>
    </row>
    <row r="5546" spans="1:5" ht="15.75" hidden="1" x14ac:dyDescent="0.25">
      <c r="A5546" s="9" t="s">
        <v>3312</v>
      </c>
      <c r="B5546" s="9">
        <v>11367</v>
      </c>
      <c r="C5546" s="10" t="s">
        <v>5577</v>
      </c>
      <c r="D5546" s="11" t="s">
        <v>3357</v>
      </c>
      <c r="E5546" s="12">
        <v>101150</v>
      </c>
    </row>
    <row r="5547" spans="1:5" ht="15.75" hidden="1" x14ac:dyDescent="0.25">
      <c r="A5547" s="9" t="s">
        <v>3312</v>
      </c>
      <c r="B5547" s="9">
        <v>11368</v>
      </c>
      <c r="C5547" s="10" t="s">
        <v>5578</v>
      </c>
      <c r="D5547" s="11" t="s">
        <v>3357</v>
      </c>
      <c r="E5547" s="12">
        <v>128000</v>
      </c>
    </row>
    <row r="5548" spans="1:5" ht="15.75" hidden="1" x14ac:dyDescent="0.25">
      <c r="A5548" s="9" t="s">
        <v>3312</v>
      </c>
      <c r="B5548" s="9">
        <v>11370</v>
      </c>
      <c r="C5548" s="10" t="s">
        <v>5579</v>
      </c>
      <c r="D5548" s="11" t="s">
        <v>3357</v>
      </c>
      <c r="E5548" s="12">
        <v>218680</v>
      </c>
    </row>
    <row r="5549" spans="1:5" ht="15.75" hidden="1" x14ac:dyDescent="0.25">
      <c r="A5549" s="9" t="s">
        <v>3312</v>
      </c>
      <c r="B5549" s="9">
        <v>11379</v>
      </c>
      <c r="C5549" s="10" t="s">
        <v>5580</v>
      </c>
      <c r="D5549" s="11" t="s">
        <v>22</v>
      </c>
      <c r="E5549" s="12">
        <v>489503</v>
      </c>
    </row>
    <row r="5550" spans="1:5" ht="30" hidden="1" x14ac:dyDescent="0.25">
      <c r="A5550" s="9" t="s">
        <v>3312</v>
      </c>
      <c r="B5550" s="9">
        <v>11381</v>
      </c>
      <c r="C5550" s="10" t="s">
        <v>5581</v>
      </c>
      <c r="D5550" s="11" t="s">
        <v>22</v>
      </c>
      <c r="E5550" s="12">
        <v>1051960</v>
      </c>
    </row>
    <row r="5551" spans="1:5" ht="30" hidden="1" x14ac:dyDescent="0.25">
      <c r="A5551" s="9" t="s">
        <v>3312</v>
      </c>
      <c r="B5551" s="9">
        <v>11382</v>
      </c>
      <c r="C5551" s="10" t="s">
        <v>5582</v>
      </c>
      <c r="D5551" s="11" t="s">
        <v>22</v>
      </c>
      <c r="E5551" s="12">
        <v>1485120</v>
      </c>
    </row>
    <row r="5552" spans="1:5" ht="30" hidden="1" x14ac:dyDescent="0.25">
      <c r="A5552" s="9" t="s">
        <v>3312</v>
      </c>
      <c r="B5552" s="9">
        <v>11384</v>
      </c>
      <c r="C5552" s="10" t="s">
        <v>5583</v>
      </c>
      <c r="D5552" s="11" t="s">
        <v>22</v>
      </c>
      <c r="E5552" s="12">
        <v>773500</v>
      </c>
    </row>
    <row r="5553" spans="1:5" ht="30" hidden="1" x14ac:dyDescent="0.25">
      <c r="A5553" s="9" t="s">
        <v>3312</v>
      </c>
      <c r="B5553" s="9">
        <v>11385</v>
      </c>
      <c r="C5553" s="10" t="s">
        <v>5584</v>
      </c>
      <c r="D5553" s="11" t="s">
        <v>22</v>
      </c>
      <c r="E5553" s="12">
        <v>1206660</v>
      </c>
    </row>
    <row r="5554" spans="1:5" ht="60" hidden="1" x14ac:dyDescent="0.25">
      <c r="A5554" s="9" t="s">
        <v>3312</v>
      </c>
      <c r="B5554" s="9">
        <v>11388</v>
      </c>
      <c r="C5554" s="10" t="s">
        <v>5585</v>
      </c>
      <c r="D5554" s="11" t="s">
        <v>22</v>
      </c>
      <c r="E5554" s="12">
        <v>15591975</v>
      </c>
    </row>
    <row r="5555" spans="1:5" ht="60" hidden="1" x14ac:dyDescent="0.25">
      <c r="A5555" s="9" t="s">
        <v>3312</v>
      </c>
      <c r="B5555" s="9">
        <v>11391</v>
      </c>
      <c r="C5555" s="10" t="s">
        <v>5586</v>
      </c>
      <c r="D5555" s="11" t="s">
        <v>22</v>
      </c>
      <c r="E5555" s="12">
        <v>11781362</v>
      </c>
    </row>
    <row r="5556" spans="1:5" ht="15.75" hidden="1" x14ac:dyDescent="0.25">
      <c r="A5556" s="9" t="s">
        <v>3312</v>
      </c>
      <c r="B5556" s="9">
        <v>11408</v>
      </c>
      <c r="C5556" s="10" t="s">
        <v>5587</v>
      </c>
      <c r="D5556" s="11" t="s">
        <v>19</v>
      </c>
      <c r="E5556" s="12">
        <v>33016</v>
      </c>
    </row>
    <row r="5557" spans="1:5" ht="15.75" hidden="1" x14ac:dyDescent="0.25">
      <c r="A5557" s="9" t="s">
        <v>3312</v>
      </c>
      <c r="B5557" s="9">
        <v>11409</v>
      </c>
      <c r="C5557" s="10" t="s">
        <v>5588</v>
      </c>
      <c r="D5557" s="11" t="s">
        <v>22</v>
      </c>
      <c r="E5557" s="12">
        <v>637245</v>
      </c>
    </row>
    <row r="5558" spans="1:5" ht="60" hidden="1" x14ac:dyDescent="0.25">
      <c r="A5558" s="9" t="s">
        <v>3312</v>
      </c>
      <c r="B5558" s="9">
        <v>11424</v>
      </c>
      <c r="C5558" s="10" t="s">
        <v>5589</v>
      </c>
      <c r="D5558" s="11" t="s">
        <v>22</v>
      </c>
      <c r="E5558" s="12">
        <v>2987684</v>
      </c>
    </row>
    <row r="5559" spans="1:5" ht="60" hidden="1" x14ac:dyDescent="0.25">
      <c r="A5559" s="9" t="s">
        <v>3312</v>
      </c>
      <c r="B5559" s="9">
        <v>11425</v>
      </c>
      <c r="C5559" s="10" t="s">
        <v>5590</v>
      </c>
      <c r="D5559" s="11" t="s">
        <v>22</v>
      </c>
      <c r="E5559" s="12">
        <v>3848516</v>
      </c>
    </row>
    <row r="5560" spans="1:5" ht="60" hidden="1" x14ac:dyDescent="0.25">
      <c r="A5560" s="9" t="s">
        <v>3312</v>
      </c>
      <c r="B5560" s="9">
        <v>11426</v>
      </c>
      <c r="C5560" s="10" t="s">
        <v>5591</v>
      </c>
      <c r="D5560" s="11" t="s">
        <v>22</v>
      </c>
      <c r="E5560" s="12">
        <v>4796257</v>
      </c>
    </row>
    <row r="5561" spans="1:5" ht="60" hidden="1" x14ac:dyDescent="0.25">
      <c r="A5561" s="9" t="s">
        <v>3312</v>
      </c>
      <c r="B5561" s="9">
        <v>11427</v>
      </c>
      <c r="C5561" s="10" t="s">
        <v>5592</v>
      </c>
      <c r="D5561" s="11" t="s">
        <v>22</v>
      </c>
      <c r="E5561" s="12">
        <v>5467409</v>
      </c>
    </row>
    <row r="5562" spans="1:5" ht="60" hidden="1" x14ac:dyDescent="0.25">
      <c r="A5562" s="9" t="s">
        <v>3312</v>
      </c>
      <c r="B5562" s="9">
        <v>11428</v>
      </c>
      <c r="C5562" s="10" t="s">
        <v>5593</v>
      </c>
      <c r="D5562" s="11" t="s">
        <v>19</v>
      </c>
      <c r="E5562" s="12">
        <v>865100</v>
      </c>
    </row>
    <row r="5563" spans="1:5" ht="60" hidden="1" x14ac:dyDescent="0.25">
      <c r="A5563" s="9" t="s">
        <v>3312</v>
      </c>
      <c r="B5563" s="9">
        <v>11429</v>
      </c>
      <c r="C5563" s="10" t="s">
        <v>5594</v>
      </c>
      <c r="D5563" s="11" t="s">
        <v>22</v>
      </c>
      <c r="E5563" s="12">
        <v>3349812</v>
      </c>
    </row>
    <row r="5564" spans="1:5" ht="60" hidden="1" x14ac:dyDescent="0.25">
      <c r="A5564" s="9" t="s">
        <v>3312</v>
      </c>
      <c r="B5564" s="9">
        <v>11430</v>
      </c>
      <c r="C5564" s="10" t="s">
        <v>5595</v>
      </c>
      <c r="D5564" s="11" t="s">
        <v>22</v>
      </c>
      <c r="E5564" s="12">
        <v>4452473</v>
      </c>
    </row>
    <row r="5565" spans="1:5" ht="60" hidden="1" x14ac:dyDescent="0.25">
      <c r="A5565" s="9" t="s">
        <v>3312</v>
      </c>
      <c r="B5565" s="9">
        <v>11431</v>
      </c>
      <c r="C5565" s="10" t="s">
        <v>5596</v>
      </c>
      <c r="D5565" s="11" t="s">
        <v>19</v>
      </c>
      <c r="E5565" s="12">
        <v>1422487</v>
      </c>
    </row>
    <row r="5566" spans="1:5" ht="60" hidden="1" x14ac:dyDescent="0.25">
      <c r="A5566" s="9" t="s">
        <v>3312</v>
      </c>
      <c r="B5566" s="9">
        <v>11432</v>
      </c>
      <c r="C5566" s="10" t="s">
        <v>5597</v>
      </c>
      <c r="D5566" s="11" t="s">
        <v>22</v>
      </c>
      <c r="E5566" s="12">
        <v>4432210</v>
      </c>
    </row>
    <row r="5567" spans="1:5" ht="60" hidden="1" x14ac:dyDescent="0.25">
      <c r="A5567" s="9" t="s">
        <v>3312</v>
      </c>
      <c r="B5567" s="9">
        <v>11433</v>
      </c>
      <c r="C5567" s="10" t="s">
        <v>5598</v>
      </c>
      <c r="D5567" s="11" t="s">
        <v>22</v>
      </c>
      <c r="E5567" s="12">
        <v>5782805</v>
      </c>
    </row>
    <row r="5568" spans="1:5" ht="60" hidden="1" x14ac:dyDescent="0.25">
      <c r="A5568" s="9" t="s">
        <v>3312</v>
      </c>
      <c r="B5568" s="9">
        <v>11434</v>
      </c>
      <c r="C5568" s="10" t="s">
        <v>5599</v>
      </c>
      <c r="D5568" s="11" t="s">
        <v>22</v>
      </c>
      <c r="E5568" s="12">
        <v>7898859</v>
      </c>
    </row>
    <row r="5569" spans="1:5" ht="45" hidden="1" x14ac:dyDescent="0.25">
      <c r="A5569" s="9" t="s">
        <v>3312</v>
      </c>
      <c r="B5569" s="9">
        <v>11435</v>
      </c>
      <c r="C5569" s="10" t="s">
        <v>5600</v>
      </c>
      <c r="D5569" s="11" t="s">
        <v>19</v>
      </c>
      <c r="E5569" s="12">
        <v>309400</v>
      </c>
    </row>
    <row r="5570" spans="1:5" ht="45" hidden="1" x14ac:dyDescent="0.25">
      <c r="A5570" s="9" t="s">
        <v>3312</v>
      </c>
      <c r="B5570" s="9">
        <v>11436</v>
      </c>
      <c r="C5570" s="10" t="s">
        <v>5601</v>
      </c>
      <c r="D5570" s="11" t="s">
        <v>22</v>
      </c>
      <c r="E5570" s="12">
        <v>309400</v>
      </c>
    </row>
    <row r="5571" spans="1:5" ht="45" hidden="1" x14ac:dyDescent="0.25">
      <c r="A5571" s="9" t="s">
        <v>3312</v>
      </c>
      <c r="B5571" s="9">
        <v>11437</v>
      </c>
      <c r="C5571" s="10" t="s">
        <v>5602</v>
      </c>
      <c r="D5571" s="11" t="s">
        <v>22</v>
      </c>
      <c r="E5571" s="12">
        <v>593215</v>
      </c>
    </row>
    <row r="5572" spans="1:5" ht="45" hidden="1" x14ac:dyDescent="0.25">
      <c r="A5572" s="9" t="s">
        <v>3312</v>
      </c>
      <c r="B5572" s="9">
        <v>11438</v>
      </c>
      <c r="C5572" s="10" t="s">
        <v>5603</v>
      </c>
      <c r="D5572" s="11" t="s">
        <v>19</v>
      </c>
      <c r="E5572" s="12">
        <v>708050</v>
      </c>
    </row>
    <row r="5573" spans="1:5" ht="45" hidden="1" x14ac:dyDescent="0.25">
      <c r="A5573" s="9" t="s">
        <v>3312</v>
      </c>
      <c r="B5573" s="9">
        <v>11439</v>
      </c>
      <c r="C5573" s="10" t="s">
        <v>5604</v>
      </c>
      <c r="D5573" s="11" t="s">
        <v>22</v>
      </c>
      <c r="E5573" s="12">
        <v>708050</v>
      </c>
    </row>
    <row r="5574" spans="1:5" ht="15.75" hidden="1" x14ac:dyDescent="0.25">
      <c r="A5574" s="9" t="s">
        <v>3312</v>
      </c>
      <c r="B5574" s="9">
        <v>11442</v>
      </c>
      <c r="C5574" s="10" t="s">
        <v>5605</v>
      </c>
      <c r="D5574" s="11" t="s">
        <v>1</v>
      </c>
      <c r="E5574" s="12">
        <v>18000</v>
      </c>
    </row>
    <row r="5575" spans="1:5" ht="15.75" hidden="1" x14ac:dyDescent="0.25">
      <c r="A5575" s="9" t="s">
        <v>3312</v>
      </c>
      <c r="B5575" s="9">
        <v>11443</v>
      </c>
      <c r="C5575" s="10" t="s">
        <v>5606</v>
      </c>
      <c r="D5575" s="11" t="s">
        <v>1</v>
      </c>
      <c r="E5575" s="12">
        <v>18000</v>
      </c>
    </row>
    <row r="5576" spans="1:5" ht="15.75" hidden="1" x14ac:dyDescent="0.25">
      <c r="A5576" s="9" t="s">
        <v>3312</v>
      </c>
      <c r="B5576" s="9">
        <v>11444</v>
      </c>
      <c r="C5576" s="10" t="s">
        <v>5607</v>
      </c>
      <c r="D5576" s="11" t="s">
        <v>1</v>
      </c>
      <c r="E5576" s="12">
        <v>16000</v>
      </c>
    </row>
    <row r="5577" spans="1:5" ht="45" hidden="1" x14ac:dyDescent="0.25">
      <c r="A5577" s="9" t="s">
        <v>3312</v>
      </c>
      <c r="B5577" s="9">
        <v>11446</v>
      </c>
      <c r="C5577" s="10" t="s">
        <v>5608</v>
      </c>
      <c r="D5577" s="11" t="s">
        <v>22</v>
      </c>
      <c r="E5577" s="12">
        <v>32130000</v>
      </c>
    </row>
    <row r="5578" spans="1:5" ht="30" hidden="1" x14ac:dyDescent="0.25">
      <c r="A5578" s="9" t="s">
        <v>3312</v>
      </c>
      <c r="B5578" s="9">
        <v>11447</v>
      </c>
      <c r="C5578" s="10" t="s">
        <v>5609</v>
      </c>
      <c r="D5578" s="11" t="s">
        <v>1</v>
      </c>
      <c r="E5578" s="12">
        <v>55900</v>
      </c>
    </row>
    <row r="5579" spans="1:5" ht="15.75" hidden="1" x14ac:dyDescent="0.25">
      <c r="A5579" s="9" t="s">
        <v>3312</v>
      </c>
      <c r="B5579" s="9">
        <v>11448</v>
      </c>
      <c r="C5579" s="10" t="s">
        <v>5610</v>
      </c>
      <c r="D5579" s="11" t="s">
        <v>22</v>
      </c>
      <c r="E5579" s="12">
        <v>26500</v>
      </c>
    </row>
    <row r="5580" spans="1:5" ht="15.75" hidden="1" x14ac:dyDescent="0.25">
      <c r="A5580" s="9" t="s">
        <v>3312</v>
      </c>
      <c r="B5580" s="9">
        <v>11449</v>
      </c>
      <c r="C5580" s="10" t="s">
        <v>5611</v>
      </c>
      <c r="D5580" s="11" t="s">
        <v>22</v>
      </c>
      <c r="E5580" s="12">
        <v>36000</v>
      </c>
    </row>
    <row r="5581" spans="1:5" ht="15.75" hidden="1" x14ac:dyDescent="0.25">
      <c r="A5581" s="9" t="s">
        <v>3312</v>
      </c>
      <c r="B5581" s="9">
        <v>11450</v>
      </c>
      <c r="C5581" s="10" t="s">
        <v>5612</v>
      </c>
      <c r="D5581" s="11" t="s">
        <v>22</v>
      </c>
      <c r="E5581" s="12">
        <v>15900</v>
      </c>
    </row>
    <row r="5582" spans="1:5" ht="15.75" hidden="1" x14ac:dyDescent="0.25">
      <c r="A5582" s="9" t="s">
        <v>3312</v>
      </c>
      <c r="B5582" s="9">
        <v>11451</v>
      </c>
      <c r="C5582" s="10" t="s">
        <v>5613</v>
      </c>
      <c r="D5582" s="11" t="s">
        <v>22</v>
      </c>
      <c r="E5582" s="12">
        <v>39239</v>
      </c>
    </row>
    <row r="5583" spans="1:5" ht="15.75" hidden="1" x14ac:dyDescent="0.25">
      <c r="A5583" s="9" t="s">
        <v>3312</v>
      </c>
      <c r="B5583" s="9">
        <v>11452</v>
      </c>
      <c r="C5583" s="10" t="s">
        <v>5614</v>
      </c>
      <c r="D5583" s="11" t="s">
        <v>1878</v>
      </c>
      <c r="E5583" s="12">
        <v>21336</v>
      </c>
    </row>
    <row r="5584" spans="1:5" ht="15.75" hidden="1" x14ac:dyDescent="0.25">
      <c r="A5584" s="9" t="s">
        <v>3312</v>
      </c>
      <c r="B5584" s="9">
        <v>11453</v>
      </c>
      <c r="C5584" s="10" t="s">
        <v>5615</v>
      </c>
      <c r="D5584" s="11" t="s">
        <v>1878</v>
      </c>
      <c r="E5584" s="12">
        <v>765732</v>
      </c>
    </row>
    <row r="5585" spans="1:5" ht="30" hidden="1" x14ac:dyDescent="0.25">
      <c r="A5585" s="9" t="s">
        <v>3312</v>
      </c>
      <c r="B5585" s="9">
        <v>11454</v>
      </c>
      <c r="C5585" s="10" t="s">
        <v>5616</v>
      </c>
      <c r="D5585" s="11" t="s">
        <v>22</v>
      </c>
      <c r="E5585" s="12">
        <v>70000</v>
      </c>
    </row>
    <row r="5586" spans="1:5" ht="60" hidden="1" x14ac:dyDescent="0.25">
      <c r="A5586" s="9" t="s">
        <v>3312</v>
      </c>
      <c r="B5586" s="9">
        <v>11455</v>
      </c>
      <c r="C5586" s="10" t="s">
        <v>5617</v>
      </c>
      <c r="D5586" s="11" t="s">
        <v>5618</v>
      </c>
      <c r="E5586" s="12">
        <v>25585</v>
      </c>
    </row>
    <row r="5587" spans="1:5" ht="60" hidden="1" x14ac:dyDescent="0.25">
      <c r="A5587" s="9" t="s">
        <v>3312</v>
      </c>
      <c r="B5587" s="9">
        <v>11456</v>
      </c>
      <c r="C5587" s="10" t="s">
        <v>5619</v>
      </c>
      <c r="D5587" s="11" t="s">
        <v>5618</v>
      </c>
      <c r="E5587" s="12">
        <v>26561</v>
      </c>
    </row>
    <row r="5588" spans="1:5" ht="45" hidden="1" x14ac:dyDescent="0.25">
      <c r="A5588" s="9" t="s">
        <v>3312</v>
      </c>
      <c r="B5588" s="9">
        <v>11457</v>
      </c>
      <c r="C5588" s="10" t="s">
        <v>5620</v>
      </c>
      <c r="D5588" s="11" t="s">
        <v>4436</v>
      </c>
      <c r="E5588" s="12">
        <v>26180</v>
      </c>
    </row>
    <row r="5589" spans="1:5" ht="60" hidden="1" x14ac:dyDescent="0.25">
      <c r="A5589" s="9" t="s">
        <v>3312</v>
      </c>
      <c r="B5589" s="9">
        <v>11458</v>
      </c>
      <c r="C5589" s="10" t="s">
        <v>5621</v>
      </c>
      <c r="D5589" s="11" t="s">
        <v>2664</v>
      </c>
      <c r="E5589" s="12">
        <v>57120</v>
      </c>
    </row>
    <row r="5590" spans="1:5" ht="60" hidden="1" x14ac:dyDescent="0.25">
      <c r="A5590" s="9" t="s">
        <v>3312</v>
      </c>
      <c r="B5590" s="9">
        <v>11459</v>
      </c>
      <c r="C5590" s="10" t="s">
        <v>5622</v>
      </c>
      <c r="D5590" s="11" t="s">
        <v>2664</v>
      </c>
      <c r="E5590" s="12">
        <v>77350</v>
      </c>
    </row>
    <row r="5591" spans="1:5" ht="75" hidden="1" x14ac:dyDescent="0.25">
      <c r="A5591" s="9" t="s">
        <v>3312</v>
      </c>
      <c r="B5591" s="9">
        <v>11460</v>
      </c>
      <c r="C5591" s="10" t="s">
        <v>5623</v>
      </c>
      <c r="D5591" s="11" t="s">
        <v>2664</v>
      </c>
      <c r="E5591" s="12">
        <v>154700</v>
      </c>
    </row>
    <row r="5592" spans="1:5" ht="105" hidden="1" x14ac:dyDescent="0.25">
      <c r="A5592" s="9" t="s">
        <v>3312</v>
      </c>
      <c r="B5592" s="9">
        <v>11461</v>
      </c>
      <c r="C5592" s="10" t="s">
        <v>5624</v>
      </c>
      <c r="D5592" s="11" t="s">
        <v>2664</v>
      </c>
      <c r="E5592" s="12">
        <v>154700</v>
      </c>
    </row>
    <row r="5593" spans="1:5" ht="45" hidden="1" x14ac:dyDescent="0.25">
      <c r="A5593" s="9" t="s">
        <v>3312</v>
      </c>
      <c r="B5593" s="9">
        <v>11462</v>
      </c>
      <c r="C5593" s="10" t="s">
        <v>5625</v>
      </c>
      <c r="D5593" s="11" t="s">
        <v>2664</v>
      </c>
      <c r="E5593" s="12">
        <v>105196</v>
      </c>
    </row>
    <row r="5594" spans="1:5" ht="75" hidden="1" x14ac:dyDescent="0.25">
      <c r="A5594" s="9" t="s">
        <v>3312</v>
      </c>
      <c r="B5594" s="9">
        <v>11463</v>
      </c>
      <c r="C5594" s="10" t="s">
        <v>5626</v>
      </c>
      <c r="D5594" s="11" t="s">
        <v>2664</v>
      </c>
      <c r="E5594" s="12">
        <v>161840</v>
      </c>
    </row>
    <row r="5595" spans="1:5" ht="105" hidden="1" x14ac:dyDescent="0.25">
      <c r="A5595" s="9" t="s">
        <v>3312</v>
      </c>
      <c r="B5595" s="9">
        <v>11464</v>
      </c>
      <c r="C5595" s="10" t="s">
        <v>5627</v>
      </c>
      <c r="D5595" s="11" t="s">
        <v>2664</v>
      </c>
      <c r="E5595" s="12">
        <v>258944</v>
      </c>
    </row>
    <row r="5596" spans="1:5" ht="45" hidden="1" x14ac:dyDescent="0.25">
      <c r="A5596" s="9" t="s">
        <v>3312</v>
      </c>
      <c r="B5596" s="9">
        <v>11465</v>
      </c>
      <c r="C5596" s="10" t="s">
        <v>5628</v>
      </c>
      <c r="D5596" s="11" t="s">
        <v>2664</v>
      </c>
      <c r="E5596" s="12">
        <v>84157</v>
      </c>
    </row>
    <row r="5597" spans="1:5" ht="75" hidden="1" x14ac:dyDescent="0.25">
      <c r="A5597" s="9" t="s">
        <v>3312</v>
      </c>
      <c r="B5597" s="9">
        <v>11466</v>
      </c>
      <c r="C5597" s="10" t="s">
        <v>5629</v>
      </c>
      <c r="D5597" s="11" t="s">
        <v>2664</v>
      </c>
      <c r="E5597" s="12">
        <v>129472</v>
      </c>
    </row>
    <row r="5598" spans="1:5" ht="60" hidden="1" x14ac:dyDescent="0.25">
      <c r="A5598" s="9" t="s">
        <v>3312</v>
      </c>
      <c r="B5598" s="9">
        <v>11467</v>
      </c>
      <c r="C5598" s="10" t="s">
        <v>5630</v>
      </c>
      <c r="D5598" s="11" t="s">
        <v>2664</v>
      </c>
      <c r="E5598" s="12">
        <v>226576</v>
      </c>
    </row>
    <row r="5599" spans="1:5" ht="60" hidden="1" x14ac:dyDescent="0.25">
      <c r="A5599" s="9" t="s">
        <v>3312</v>
      </c>
      <c r="B5599" s="9">
        <v>11468</v>
      </c>
      <c r="C5599" s="10" t="s">
        <v>5631</v>
      </c>
      <c r="D5599" s="11" t="s">
        <v>2664</v>
      </c>
      <c r="E5599" s="12">
        <v>213630</v>
      </c>
    </row>
    <row r="5600" spans="1:5" ht="60" hidden="1" x14ac:dyDescent="0.25">
      <c r="A5600" s="9" t="s">
        <v>3312</v>
      </c>
      <c r="B5600" s="9">
        <v>11470</v>
      </c>
      <c r="C5600" s="10" t="s">
        <v>5632</v>
      </c>
      <c r="D5600" s="11" t="s">
        <v>2664</v>
      </c>
      <c r="E5600" s="12">
        <v>77350</v>
      </c>
    </row>
    <row r="5601" spans="1:5" ht="60" hidden="1" x14ac:dyDescent="0.25">
      <c r="A5601" s="9" t="s">
        <v>3312</v>
      </c>
      <c r="B5601" s="9">
        <v>11471</v>
      </c>
      <c r="C5601" s="10" t="s">
        <v>5633</v>
      </c>
      <c r="D5601" s="11" t="s">
        <v>2664</v>
      </c>
      <c r="E5601" s="12">
        <v>77350</v>
      </c>
    </row>
    <row r="5602" spans="1:5" ht="60" hidden="1" x14ac:dyDescent="0.25">
      <c r="A5602" s="9" t="s">
        <v>3312</v>
      </c>
      <c r="B5602" s="9">
        <v>11472</v>
      </c>
      <c r="C5602" s="10" t="s">
        <v>5634</v>
      </c>
      <c r="D5602" s="11" t="s">
        <v>2664</v>
      </c>
      <c r="E5602" s="12">
        <v>185640</v>
      </c>
    </row>
    <row r="5603" spans="1:5" ht="45" hidden="1" x14ac:dyDescent="0.25">
      <c r="A5603" s="9" t="s">
        <v>3312</v>
      </c>
      <c r="B5603" s="9">
        <v>11473</v>
      </c>
      <c r="C5603" s="10" t="s">
        <v>5635</v>
      </c>
      <c r="D5603" s="11" t="s">
        <v>390</v>
      </c>
      <c r="E5603" s="12">
        <v>3808000</v>
      </c>
    </row>
    <row r="5604" spans="1:5" ht="30" hidden="1" x14ac:dyDescent="0.25">
      <c r="A5604" s="9" t="s">
        <v>3312</v>
      </c>
      <c r="B5604" s="9">
        <v>11474</v>
      </c>
      <c r="C5604" s="10" t="s">
        <v>5636</v>
      </c>
      <c r="D5604" s="11" t="s">
        <v>390</v>
      </c>
      <c r="E5604" s="12">
        <v>2380000</v>
      </c>
    </row>
    <row r="5605" spans="1:5" ht="15.75" hidden="1" x14ac:dyDescent="0.25">
      <c r="A5605" s="9" t="s">
        <v>3312</v>
      </c>
      <c r="B5605" s="9">
        <v>11477</v>
      </c>
      <c r="C5605" s="10" t="s">
        <v>5637</v>
      </c>
      <c r="D5605" s="11" t="s">
        <v>3324</v>
      </c>
      <c r="E5605" s="12">
        <v>773500</v>
      </c>
    </row>
    <row r="5606" spans="1:5" ht="15.75" hidden="1" x14ac:dyDescent="0.25">
      <c r="A5606" s="9" t="s">
        <v>3312</v>
      </c>
      <c r="B5606" s="9">
        <v>11481</v>
      </c>
      <c r="C5606" s="10" t="s">
        <v>5638</v>
      </c>
      <c r="D5606" s="11" t="s">
        <v>3324</v>
      </c>
      <c r="E5606" s="12">
        <v>624750</v>
      </c>
    </row>
    <row r="5607" spans="1:5" ht="15.75" hidden="1" x14ac:dyDescent="0.25">
      <c r="A5607" s="9" t="s">
        <v>3312</v>
      </c>
      <c r="B5607" s="9">
        <v>11482</v>
      </c>
      <c r="C5607" s="10" t="s">
        <v>5639</v>
      </c>
      <c r="D5607" s="11" t="s">
        <v>3324</v>
      </c>
      <c r="E5607" s="12">
        <v>595000</v>
      </c>
    </row>
    <row r="5608" spans="1:5" ht="30" hidden="1" x14ac:dyDescent="0.25">
      <c r="A5608" s="9" t="s">
        <v>3312</v>
      </c>
      <c r="B5608" s="9">
        <v>11483</v>
      </c>
      <c r="C5608" s="10" t="s">
        <v>5640</v>
      </c>
      <c r="D5608" s="11" t="s">
        <v>3324</v>
      </c>
      <c r="E5608" s="12">
        <v>624750</v>
      </c>
    </row>
    <row r="5609" spans="1:5" ht="15.75" hidden="1" x14ac:dyDescent="0.25">
      <c r="A5609" s="9" t="s">
        <v>3312</v>
      </c>
      <c r="B5609" s="9">
        <v>11484</v>
      </c>
      <c r="C5609" s="10" t="s">
        <v>5641</v>
      </c>
      <c r="D5609" s="11" t="s">
        <v>3324</v>
      </c>
      <c r="E5609" s="12">
        <v>499800</v>
      </c>
    </row>
    <row r="5610" spans="1:5" ht="30" hidden="1" x14ac:dyDescent="0.25">
      <c r="A5610" s="9" t="s">
        <v>3312</v>
      </c>
      <c r="B5610" s="9">
        <v>11485</v>
      </c>
      <c r="C5610" s="10" t="s">
        <v>5642</v>
      </c>
      <c r="D5610" s="11" t="s">
        <v>3324</v>
      </c>
      <c r="E5610" s="12">
        <v>517650</v>
      </c>
    </row>
    <row r="5611" spans="1:5" ht="30" hidden="1" x14ac:dyDescent="0.25">
      <c r="A5611" s="9" t="s">
        <v>3312</v>
      </c>
      <c r="B5611" s="9">
        <v>11489</v>
      </c>
      <c r="C5611" s="10" t="s">
        <v>5643</v>
      </c>
      <c r="D5611" s="11" t="s">
        <v>3324</v>
      </c>
      <c r="E5611" s="12">
        <v>614538</v>
      </c>
    </row>
    <row r="5612" spans="1:5" ht="15.75" hidden="1" x14ac:dyDescent="0.25">
      <c r="A5612" s="9" t="s">
        <v>3312</v>
      </c>
      <c r="B5612" s="9">
        <v>11498</v>
      </c>
      <c r="C5612" s="10" t="s">
        <v>5644</v>
      </c>
      <c r="D5612" s="11" t="s">
        <v>22</v>
      </c>
      <c r="E5612" s="12">
        <v>136500</v>
      </c>
    </row>
    <row r="5613" spans="1:5" ht="15.75" hidden="1" x14ac:dyDescent="0.25">
      <c r="A5613" s="9" t="s">
        <v>3312</v>
      </c>
      <c r="B5613" s="9">
        <v>11499</v>
      </c>
      <c r="C5613" s="10" t="s">
        <v>5645</v>
      </c>
      <c r="D5613" s="11" t="s">
        <v>22</v>
      </c>
      <c r="E5613" s="12">
        <v>160531</v>
      </c>
    </row>
    <row r="5614" spans="1:5" ht="15.75" hidden="1" x14ac:dyDescent="0.25">
      <c r="A5614" s="9" t="s">
        <v>3312</v>
      </c>
      <c r="B5614" s="9">
        <v>11500</v>
      </c>
      <c r="C5614" s="10" t="s">
        <v>5646</v>
      </c>
      <c r="D5614" s="11" t="s">
        <v>22</v>
      </c>
      <c r="E5614" s="12">
        <v>168742</v>
      </c>
    </row>
    <row r="5615" spans="1:5" ht="15.75" hidden="1" x14ac:dyDescent="0.25">
      <c r="A5615" s="9" t="s">
        <v>3312</v>
      </c>
      <c r="B5615" s="9">
        <v>11501</v>
      </c>
      <c r="C5615" s="10" t="s">
        <v>5647</v>
      </c>
      <c r="D5615" s="11" t="s">
        <v>22</v>
      </c>
      <c r="E5615" s="12">
        <v>136500</v>
      </c>
    </row>
    <row r="5616" spans="1:5" ht="30" hidden="1" x14ac:dyDescent="0.25">
      <c r="A5616" s="9" t="s">
        <v>3312</v>
      </c>
      <c r="B5616" s="9">
        <v>11502</v>
      </c>
      <c r="C5616" s="10" t="s">
        <v>5648</v>
      </c>
      <c r="D5616" s="11" t="s">
        <v>22</v>
      </c>
      <c r="E5616" s="12">
        <v>583100</v>
      </c>
    </row>
    <row r="5617" spans="1:5" ht="30" hidden="1" x14ac:dyDescent="0.25">
      <c r="A5617" s="9" t="s">
        <v>3312</v>
      </c>
      <c r="B5617" s="9">
        <v>11503</v>
      </c>
      <c r="C5617" s="10" t="s">
        <v>5649</v>
      </c>
      <c r="D5617" s="11" t="s">
        <v>22</v>
      </c>
      <c r="E5617" s="12">
        <v>404600</v>
      </c>
    </row>
    <row r="5618" spans="1:5" ht="15.75" hidden="1" x14ac:dyDescent="0.25">
      <c r="A5618" s="9" t="s">
        <v>3312</v>
      </c>
      <c r="B5618" s="9">
        <v>11504</v>
      </c>
      <c r="C5618" s="10" t="s">
        <v>5650</v>
      </c>
      <c r="D5618" s="11" t="s">
        <v>22</v>
      </c>
      <c r="E5618" s="12">
        <v>64260</v>
      </c>
    </row>
    <row r="5619" spans="1:5" ht="15.75" hidden="1" x14ac:dyDescent="0.25">
      <c r="A5619" s="9" t="s">
        <v>3312</v>
      </c>
      <c r="B5619" s="9">
        <v>11505</v>
      </c>
      <c r="C5619" s="10" t="s">
        <v>5651</v>
      </c>
      <c r="D5619" s="11" t="s">
        <v>22</v>
      </c>
      <c r="E5619" s="12">
        <v>65214</v>
      </c>
    </row>
    <row r="5620" spans="1:5" ht="15.75" hidden="1" x14ac:dyDescent="0.25">
      <c r="A5620" s="9" t="s">
        <v>3312</v>
      </c>
      <c r="B5620" s="9">
        <v>11506</v>
      </c>
      <c r="C5620" s="10" t="s">
        <v>5652</v>
      </c>
      <c r="D5620" s="11" t="s">
        <v>22</v>
      </c>
      <c r="E5620" s="12">
        <v>331205</v>
      </c>
    </row>
    <row r="5621" spans="1:5" ht="15.75" hidden="1" x14ac:dyDescent="0.25">
      <c r="A5621" s="9" t="s">
        <v>3312</v>
      </c>
      <c r="B5621" s="9">
        <v>11507</v>
      </c>
      <c r="C5621" s="10" t="s">
        <v>5653</v>
      </c>
      <c r="D5621" s="11" t="s">
        <v>22</v>
      </c>
      <c r="E5621" s="12">
        <v>48800</v>
      </c>
    </row>
    <row r="5622" spans="1:5" ht="30" hidden="1" x14ac:dyDescent="0.25">
      <c r="A5622" s="9" t="s">
        <v>3312</v>
      </c>
      <c r="B5622" s="9">
        <v>11508</v>
      </c>
      <c r="C5622" s="10" t="s">
        <v>5654</v>
      </c>
      <c r="D5622" s="11" t="s">
        <v>22</v>
      </c>
      <c r="E5622" s="12">
        <v>59500</v>
      </c>
    </row>
    <row r="5623" spans="1:5" ht="30" hidden="1" x14ac:dyDescent="0.25">
      <c r="A5623" s="9" t="s">
        <v>3312</v>
      </c>
      <c r="B5623" s="9">
        <v>11509</v>
      </c>
      <c r="C5623" s="10" t="s">
        <v>5655</v>
      </c>
      <c r="D5623" s="11" t="s">
        <v>22</v>
      </c>
      <c r="E5623" s="12">
        <v>95200</v>
      </c>
    </row>
    <row r="5624" spans="1:5" ht="30" hidden="1" x14ac:dyDescent="0.25">
      <c r="A5624" s="9" t="s">
        <v>3312</v>
      </c>
      <c r="B5624" s="9">
        <v>11510</v>
      </c>
      <c r="C5624" s="10" t="s">
        <v>5656</v>
      </c>
      <c r="D5624" s="11" t="s">
        <v>22</v>
      </c>
      <c r="E5624" s="12">
        <v>113050</v>
      </c>
    </row>
    <row r="5625" spans="1:5" ht="30" hidden="1" x14ac:dyDescent="0.25">
      <c r="A5625" s="9" t="s">
        <v>3312</v>
      </c>
      <c r="B5625" s="9">
        <v>11511</v>
      </c>
      <c r="C5625" s="10" t="s">
        <v>5657</v>
      </c>
      <c r="D5625" s="11" t="s">
        <v>5658</v>
      </c>
      <c r="E5625" s="12">
        <v>95200</v>
      </c>
    </row>
    <row r="5626" spans="1:5" ht="15.75" hidden="1" x14ac:dyDescent="0.25">
      <c r="A5626" s="9" t="s">
        <v>3312</v>
      </c>
      <c r="B5626" s="9">
        <v>11512</v>
      </c>
      <c r="C5626" s="10" t="s">
        <v>5659</v>
      </c>
      <c r="D5626" s="11" t="s">
        <v>22</v>
      </c>
      <c r="E5626" s="12">
        <v>261800</v>
      </c>
    </row>
    <row r="5627" spans="1:5" ht="15.75" hidden="1" x14ac:dyDescent="0.25">
      <c r="A5627" s="9" t="s">
        <v>3312</v>
      </c>
      <c r="B5627" s="9">
        <v>11513</v>
      </c>
      <c r="C5627" s="10" t="s">
        <v>5660</v>
      </c>
      <c r="D5627" s="11" t="s">
        <v>22</v>
      </c>
      <c r="E5627" s="12">
        <v>176834</v>
      </c>
    </row>
    <row r="5628" spans="1:5" ht="15.75" hidden="1" x14ac:dyDescent="0.25">
      <c r="A5628" s="9" t="s">
        <v>3312</v>
      </c>
      <c r="B5628" s="9">
        <v>11514</v>
      </c>
      <c r="C5628" s="10" t="s">
        <v>5661</v>
      </c>
      <c r="D5628" s="11" t="s">
        <v>3</v>
      </c>
      <c r="E5628" s="12">
        <v>18921</v>
      </c>
    </row>
    <row r="5629" spans="1:5" ht="30" hidden="1" x14ac:dyDescent="0.25">
      <c r="A5629" s="9" t="s">
        <v>3312</v>
      </c>
      <c r="B5629" s="9">
        <v>11515</v>
      </c>
      <c r="C5629" s="10" t="s">
        <v>5662</v>
      </c>
      <c r="D5629" s="11" t="s">
        <v>22</v>
      </c>
      <c r="E5629" s="12">
        <v>126140</v>
      </c>
    </row>
    <row r="5630" spans="1:5" ht="30" hidden="1" x14ac:dyDescent="0.25">
      <c r="A5630" s="9" t="s">
        <v>3312</v>
      </c>
      <c r="B5630" s="9">
        <v>11516</v>
      </c>
      <c r="C5630" s="10" t="s">
        <v>5663</v>
      </c>
      <c r="D5630" s="11" t="s">
        <v>22</v>
      </c>
      <c r="E5630" s="12">
        <v>126140</v>
      </c>
    </row>
    <row r="5631" spans="1:5" ht="15.75" hidden="1" x14ac:dyDescent="0.25">
      <c r="A5631" s="9" t="s">
        <v>3312</v>
      </c>
      <c r="B5631" s="9">
        <v>11517</v>
      </c>
      <c r="C5631" s="10" t="s">
        <v>5664</v>
      </c>
      <c r="D5631" s="11" t="s">
        <v>22</v>
      </c>
      <c r="E5631" s="12">
        <v>63070</v>
      </c>
    </row>
    <row r="5632" spans="1:5" ht="15.75" hidden="1" x14ac:dyDescent="0.25">
      <c r="A5632" s="9" t="s">
        <v>3312</v>
      </c>
      <c r="B5632" s="9">
        <v>11518</v>
      </c>
      <c r="C5632" s="10" t="s">
        <v>5665</v>
      </c>
      <c r="D5632" s="11" t="s">
        <v>22</v>
      </c>
      <c r="E5632" s="12">
        <v>441490</v>
      </c>
    </row>
    <row r="5633" spans="1:5" ht="30" hidden="1" x14ac:dyDescent="0.25">
      <c r="A5633" s="9" t="s">
        <v>3312</v>
      </c>
      <c r="B5633" s="9">
        <v>11519</v>
      </c>
      <c r="C5633" s="10" t="s">
        <v>5666</v>
      </c>
      <c r="D5633" s="11" t="s">
        <v>22</v>
      </c>
      <c r="E5633" s="12">
        <v>189210</v>
      </c>
    </row>
    <row r="5634" spans="1:5" ht="30" hidden="1" x14ac:dyDescent="0.25">
      <c r="A5634" s="9" t="s">
        <v>3312</v>
      </c>
      <c r="B5634" s="9">
        <v>11520</v>
      </c>
      <c r="C5634" s="10" t="s">
        <v>5667</v>
      </c>
      <c r="D5634" s="11" t="s">
        <v>22</v>
      </c>
      <c r="E5634" s="12">
        <v>190400</v>
      </c>
    </row>
    <row r="5635" spans="1:5" ht="15.75" hidden="1" x14ac:dyDescent="0.25">
      <c r="A5635" s="9" t="s">
        <v>3312</v>
      </c>
      <c r="B5635" s="9">
        <v>11521</v>
      </c>
      <c r="C5635" s="10" t="s">
        <v>5668</v>
      </c>
      <c r="D5635" s="11" t="s">
        <v>22</v>
      </c>
      <c r="E5635" s="12">
        <v>708050</v>
      </c>
    </row>
    <row r="5636" spans="1:5" ht="15.75" hidden="1" x14ac:dyDescent="0.25">
      <c r="A5636" s="9" t="s">
        <v>3312</v>
      </c>
      <c r="B5636" s="9">
        <v>11522</v>
      </c>
      <c r="C5636" s="10" t="s">
        <v>5669</v>
      </c>
      <c r="D5636" s="11" t="s">
        <v>22</v>
      </c>
      <c r="E5636" s="12">
        <v>1135260</v>
      </c>
    </row>
    <row r="5637" spans="1:5" ht="15.75" hidden="1" x14ac:dyDescent="0.25">
      <c r="A5637" s="9" t="s">
        <v>3312</v>
      </c>
      <c r="B5637" s="9">
        <v>11523</v>
      </c>
      <c r="C5637" s="10" t="s">
        <v>5670</v>
      </c>
      <c r="D5637" s="11" t="s">
        <v>22</v>
      </c>
      <c r="E5637" s="12">
        <v>1009120</v>
      </c>
    </row>
    <row r="5638" spans="1:5" ht="15.75" hidden="1" x14ac:dyDescent="0.25">
      <c r="A5638" s="9" t="s">
        <v>3312</v>
      </c>
      <c r="B5638" s="9">
        <v>11524</v>
      </c>
      <c r="C5638" s="10" t="s">
        <v>5671</v>
      </c>
      <c r="D5638" s="11" t="s">
        <v>22</v>
      </c>
      <c r="E5638" s="12">
        <v>151130</v>
      </c>
    </row>
    <row r="5639" spans="1:5" ht="15.75" hidden="1" x14ac:dyDescent="0.25">
      <c r="A5639" s="9" t="s">
        <v>3312</v>
      </c>
      <c r="B5639" s="9">
        <v>11525</v>
      </c>
      <c r="C5639" s="10" t="s">
        <v>5672</v>
      </c>
      <c r="D5639" s="11" t="s">
        <v>22</v>
      </c>
      <c r="E5639" s="12">
        <v>151130</v>
      </c>
    </row>
    <row r="5640" spans="1:5" ht="15.75" hidden="1" x14ac:dyDescent="0.25">
      <c r="A5640" s="9" t="s">
        <v>3312</v>
      </c>
      <c r="B5640" s="9">
        <v>11526</v>
      </c>
      <c r="C5640" s="10" t="s">
        <v>5673</v>
      </c>
      <c r="D5640" s="11" t="s">
        <v>22</v>
      </c>
      <c r="E5640" s="12">
        <v>819910</v>
      </c>
    </row>
    <row r="5641" spans="1:5" ht="15.75" hidden="1" x14ac:dyDescent="0.25">
      <c r="A5641" s="9" t="s">
        <v>3312</v>
      </c>
      <c r="B5641" s="9">
        <v>11528</v>
      </c>
      <c r="C5641" s="10" t="s">
        <v>5674</v>
      </c>
      <c r="D5641" s="11" t="s">
        <v>22</v>
      </c>
      <c r="E5641" s="12">
        <v>195160</v>
      </c>
    </row>
    <row r="5642" spans="1:5" ht="30" hidden="1" x14ac:dyDescent="0.25">
      <c r="A5642" s="9" t="s">
        <v>3312</v>
      </c>
      <c r="B5642" s="9">
        <v>11529</v>
      </c>
      <c r="C5642" s="10" t="s">
        <v>5675</v>
      </c>
      <c r="D5642" s="11" t="s">
        <v>22</v>
      </c>
      <c r="E5642" s="12">
        <v>88000</v>
      </c>
    </row>
    <row r="5643" spans="1:5" ht="15.75" hidden="1" x14ac:dyDescent="0.25">
      <c r="A5643" s="9" t="s">
        <v>3312</v>
      </c>
      <c r="B5643" s="9">
        <v>11531</v>
      </c>
      <c r="C5643" s="10" t="s">
        <v>5676</v>
      </c>
      <c r="D5643" s="11" t="s">
        <v>22</v>
      </c>
      <c r="E5643" s="12">
        <v>142800</v>
      </c>
    </row>
    <row r="5644" spans="1:5" ht="15.75" hidden="1" x14ac:dyDescent="0.25">
      <c r="A5644" s="9" t="s">
        <v>3312</v>
      </c>
      <c r="B5644" s="9">
        <v>11532</v>
      </c>
      <c r="C5644" s="10" t="s">
        <v>5677</v>
      </c>
      <c r="D5644" s="11" t="s">
        <v>22</v>
      </c>
      <c r="E5644" s="12">
        <v>142800</v>
      </c>
    </row>
    <row r="5645" spans="1:5" ht="15.75" hidden="1" x14ac:dyDescent="0.25">
      <c r="A5645" s="9" t="s">
        <v>3312</v>
      </c>
      <c r="B5645" s="9">
        <v>11533</v>
      </c>
      <c r="C5645" s="10" t="s">
        <v>5678</v>
      </c>
      <c r="D5645" s="11" t="s">
        <v>22</v>
      </c>
      <c r="E5645" s="12">
        <v>255850</v>
      </c>
    </row>
    <row r="5646" spans="1:5" ht="15.75" hidden="1" x14ac:dyDescent="0.25">
      <c r="A5646" s="9" t="s">
        <v>3312</v>
      </c>
      <c r="B5646" s="9">
        <v>11534</v>
      </c>
      <c r="C5646" s="10" t="s">
        <v>5679</v>
      </c>
      <c r="D5646" s="11" t="s">
        <v>22</v>
      </c>
      <c r="E5646" s="12">
        <v>499800</v>
      </c>
    </row>
    <row r="5647" spans="1:5" ht="15.75" hidden="1" x14ac:dyDescent="0.25">
      <c r="A5647" s="9" t="s">
        <v>3312</v>
      </c>
      <c r="B5647" s="9">
        <v>11535</v>
      </c>
      <c r="C5647" s="10" t="s">
        <v>5680</v>
      </c>
      <c r="D5647" s="11" t="s">
        <v>22</v>
      </c>
      <c r="E5647" s="12">
        <v>178500</v>
      </c>
    </row>
    <row r="5648" spans="1:5" ht="15.75" hidden="1" x14ac:dyDescent="0.25">
      <c r="A5648" s="9" t="s">
        <v>3312</v>
      </c>
      <c r="B5648" s="9">
        <v>11536</v>
      </c>
      <c r="C5648" s="10" t="s">
        <v>5681</v>
      </c>
      <c r="D5648" s="11" t="s">
        <v>22</v>
      </c>
      <c r="E5648" s="12">
        <v>71400</v>
      </c>
    </row>
    <row r="5649" spans="1:5" ht="15.75" hidden="1" x14ac:dyDescent="0.25">
      <c r="A5649" s="9" t="s">
        <v>3312</v>
      </c>
      <c r="B5649" s="9">
        <v>11537</v>
      </c>
      <c r="C5649" s="10" t="s">
        <v>5682</v>
      </c>
      <c r="D5649" s="11" t="s">
        <v>22</v>
      </c>
      <c r="E5649" s="12">
        <v>95200</v>
      </c>
    </row>
    <row r="5650" spans="1:5" ht="15.75" hidden="1" x14ac:dyDescent="0.25">
      <c r="A5650" s="9" t="s">
        <v>3312</v>
      </c>
      <c r="B5650" s="9">
        <v>11538</v>
      </c>
      <c r="C5650" s="10" t="s">
        <v>5683</v>
      </c>
      <c r="D5650" s="11" t="s">
        <v>22</v>
      </c>
      <c r="E5650" s="12">
        <v>957950</v>
      </c>
    </row>
    <row r="5651" spans="1:5" ht="15.75" hidden="1" x14ac:dyDescent="0.25">
      <c r="A5651" s="9" t="s">
        <v>3312</v>
      </c>
      <c r="B5651" s="9">
        <v>11543</v>
      </c>
      <c r="C5651" s="10" t="s">
        <v>5684</v>
      </c>
      <c r="D5651" s="11" t="s">
        <v>22</v>
      </c>
      <c r="E5651" s="12">
        <v>202300</v>
      </c>
    </row>
    <row r="5652" spans="1:5" ht="15.75" hidden="1" x14ac:dyDescent="0.25">
      <c r="A5652" s="9" t="s">
        <v>3312</v>
      </c>
      <c r="B5652" s="9">
        <v>11544</v>
      </c>
      <c r="C5652" s="10" t="s">
        <v>5685</v>
      </c>
      <c r="D5652" s="11" t="s">
        <v>22</v>
      </c>
      <c r="E5652" s="12">
        <v>458150</v>
      </c>
    </row>
    <row r="5653" spans="1:5" ht="15.75" hidden="1" x14ac:dyDescent="0.25">
      <c r="A5653" s="9" t="s">
        <v>3312</v>
      </c>
      <c r="B5653" s="9">
        <v>11546</v>
      </c>
      <c r="C5653" s="10" t="s">
        <v>5686</v>
      </c>
      <c r="D5653" s="11" t="s">
        <v>22</v>
      </c>
      <c r="E5653" s="12">
        <v>135200</v>
      </c>
    </row>
    <row r="5654" spans="1:5" ht="15.75" hidden="1" x14ac:dyDescent="0.25">
      <c r="A5654" s="9" t="s">
        <v>3312</v>
      </c>
      <c r="B5654" s="9">
        <v>11547</v>
      </c>
      <c r="C5654" s="10" t="s">
        <v>5687</v>
      </c>
      <c r="D5654" s="11" t="s">
        <v>22</v>
      </c>
      <c r="E5654" s="12">
        <v>135200</v>
      </c>
    </row>
    <row r="5655" spans="1:5" ht="15.75" hidden="1" x14ac:dyDescent="0.25">
      <c r="A5655" s="9" t="s">
        <v>3312</v>
      </c>
      <c r="B5655" s="9">
        <v>11549</v>
      </c>
      <c r="C5655" s="10" t="s">
        <v>5688</v>
      </c>
      <c r="D5655" s="11" t="s">
        <v>22</v>
      </c>
      <c r="E5655" s="12">
        <v>299450</v>
      </c>
    </row>
    <row r="5656" spans="1:5" ht="15.75" hidden="1" x14ac:dyDescent="0.25">
      <c r="A5656" s="9" t="s">
        <v>3312</v>
      </c>
      <c r="B5656" s="9">
        <v>11550</v>
      </c>
      <c r="C5656" s="10" t="s">
        <v>5689</v>
      </c>
      <c r="D5656" s="11" t="s">
        <v>22</v>
      </c>
      <c r="E5656" s="12">
        <v>111674</v>
      </c>
    </row>
    <row r="5657" spans="1:5" ht="15.75" hidden="1" x14ac:dyDescent="0.25">
      <c r="A5657" s="9" t="s">
        <v>3312</v>
      </c>
      <c r="B5657" s="9">
        <v>11551</v>
      </c>
      <c r="C5657" s="10" t="s">
        <v>5690</v>
      </c>
      <c r="D5657" s="11" t="s">
        <v>22</v>
      </c>
      <c r="E5657" s="12">
        <v>142800</v>
      </c>
    </row>
    <row r="5658" spans="1:5" ht="15.75" hidden="1" x14ac:dyDescent="0.25">
      <c r="A5658" s="9" t="s">
        <v>3312</v>
      </c>
      <c r="B5658" s="9">
        <v>11554</v>
      </c>
      <c r="C5658" s="10" t="s">
        <v>5691</v>
      </c>
      <c r="D5658" s="11" t="s">
        <v>368</v>
      </c>
      <c r="E5658" s="12">
        <v>4149</v>
      </c>
    </row>
    <row r="5659" spans="1:5" ht="15.75" hidden="1" x14ac:dyDescent="0.25">
      <c r="A5659" s="9" t="s">
        <v>3312</v>
      </c>
      <c r="B5659" s="9">
        <v>11561</v>
      </c>
      <c r="C5659" s="10" t="s">
        <v>5692</v>
      </c>
      <c r="D5659" s="11" t="s">
        <v>22</v>
      </c>
      <c r="E5659" s="12">
        <v>139324</v>
      </c>
    </row>
    <row r="5660" spans="1:5" ht="45" hidden="1" x14ac:dyDescent="0.25">
      <c r="A5660" s="9" t="s">
        <v>3312</v>
      </c>
      <c r="B5660" s="9">
        <v>11562</v>
      </c>
      <c r="C5660" s="10" t="s">
        <v>5693</v>
      </c>
      <c r="D5660" s="11" t="s">
        <v>22</v>
      </c>
      <c r="E5660" s="12">
        <v>59500</v>
      </c>
    </row>
    <row r="5661" spans="1:5" ht="45" hidden="1" x14ac:dyDescent="0.25">
      <c r="A5661" s="9" t="s">
        <v>3312</v>
      </c>
      <c r="B5661" s="9">
        <v>11563</v>
      </c>
      <c r="C5661" s="10" t="s">
        <v>5694</v>
      </c>
      <c r="D5661" s="11" t="s">
        <v>22</v>
      </c>
      <c r="E5661" s="12">
        <v>102340</v>
      </c>
    </row>
    <row r="5662" spans="1:5" ht="30" hidden="1" x14ac:dyDescent="0.25">
      <c r="A5662" s="9" t="s">
        <v>3312</v>
      </c>
      <c r="B5662" s="9">
        <v>11564</v>
      </c>
      <c r="C5662" s="10" t="s">
        <v>5695</v>
      </c>
      <c r="D5662" s="11" t="s">
        <v>22</v>
      </c>
      <c r="E5662" s="12">
        <v>20085661</v>
      </c>
    </row>
    <row r="5663" spans="1:5" ht="30" hidden="1" x14ac:dyDescent="0.25">
      <c r="A5663" s="9" t="s">
        <v>3312</v>
      </c>
      <c r="B5663" s="9">
        <v>11565</v>
      </c>
      <c r="C5663" s="10" t="s">
        <v>5696</v>
      </c>
      <c r="D5663" s="11" t="s">
        <v>22</v>
      </c>
      <c r="E5663" s="12">
        <v>21416121</v>
      </c>
    </row>
    <row r="5664" spans="1:5" ht="30" hidden="1" x14ac:dyDescent="0.25">
      <c r="A5664" s="9" t="s">
        <v>3312</v>
      </c>
      <c r="B5664" s="9">
        <v>11566</v>
      </c>
      <c r="C5664" s="10" t="s">
        <v>5697</v>
      </c>
      <c r="D5664" s="11" t="s">
        <v>22</v>
      </c>
      <c r="E5664" s="12">
        <v>24634977</v>
      </c>
    </row>
    <row r="5665" spans="1:5" ht="30" hidden="1" x14ac:dyDescent="0.25">
      <c r="A5665" s="9" t="s">
        <v>3312</v>
      </c>
      <c r="B5665" s="9">
        <v>11567</v>
      </c>
      <c r="C5665" s="10" t="s">
        <v>5698</v>
      </c>
      <c r="D5665" s="11" t="s">
        <v>22</v>
      </c>
      <c r="E5665" s="12">
        <v>19656480</v>
      </c>
    </row>
    <row r="5666" spans="1:5" ht="45" hidden="1" x14ac:dyDescent="0.25">
      <c r="A5666" s="9" t="s">
        <v>3312</v>
      </c>
      <c r="B5666" s="9">
        <v>11568</v>
      </c>
      <c r="C5666" s="10" t="s">
        <v>5699</v>
      </c>
      <c r="D5666" s="11" t="s">
        <v>22</v>
      </c>
      <c r="E5666" s="12">
        <v>164696</v>
      </c>
    </row>
    <row r="5667" spans="1:5" ht="15.75" hidden="1" x14ac:dyDescent="0.25">
      <c r="A5667" s="9" t="s">
        <v>3312</v>
      </c>
      <c r="B5667" s="9">
        <v>11569</v>
      </c>
      <c r="C5667" s="10" t="s">
        <v>5700</v>
      </c>
      <c r="D5667" s="11" t="s">
        <v>1</v>
      </c>
      <c r="E5667" s="12">
        <v>40250</v>
      </c>
    </row>
    <row r="5668" spans="1:5" ht="30" hidden="1" x14ac:dyDescent="0.25">
      <c r="A5668" s="9" t="s">
        <v>3312</v>
      </c>
      <c r="B5668" s="9">
        <v>11572</v>
      </c>
      <c r="C5668" s="10" t="s">
        <v>5701</v>
      </c>
      <c r="D5668" s="11" t="s">
        <v>19</v>
      </c>
      <c r="E5668" s="12">
        <v>75882</v>
      </c>
    </row>
    <row r="5669" spans="1:5" ht="60" hidden="1" x14ac:dyDescent="0.25">
      <c r="A5669" s="9" t="s">
        <v>3312</v>
      </c>
      <c r="B5669" s="9">
        <v>11573</v>
      </c>
      <c r="C5669" s="10" t="s">
        <v>5702</v>
      </c>
      <c r="D5669" s="11" t="s">
        <v>19</v>
      </c>
      <c r="E5669" s="12">
        <v>180000</v>
      </c>
    </row>
    <row r="5670" spans="1:5" ht="30" hidden="1" x14ac:dyDescent="0.25">
      <c r="A5670" s="9" t="s">
        <v>3312</v>
      </c>
      <c r="B5670" s="9">
        <v>11574</v>
      </c>
      <c r="C5670" s="10" t="s">
        <v>5703</v>
      </c>
      <c r="D5670" s="11" t="s">
        <v>368</v>
      </c>
      <c r="E5670" s="12">
        <v>108865</v>
      </c>
    </row>
    <row r="5671" spans="1:5" ht="30" hidden="1" x14ac:dyDescent="0.25">
      <c r="A5671" s="9" t="s">
        <v>3312</v>
      </c>
      <c r="B5671" s="9">
        <v>11575</v>
      </c>
      <c r="C5671" s="10" t="s">
        <v>5704</v>
      </c>
      <c r="D5671" s="11" t="s">
        <v>368</v>
      </c>
      <c r="E5671" s="12">
        <v>26176</v>
      </c>
    </row>
    <row r="5672" spans="1:5" ht="15.75" hidden="1" x14ac:dyDescent="0.25">
      <c r="A5672" s="9" t="s">
        <v>3312</v>
      </c>
      <c r="B5672" s="9">
        <v>11576</v>
      </c>
      <c r="C5672" s="10" t="s">
        <v>5705</v>
      </c>
      <c r="D5672" s="11" t="s">
        <v>3357</v>
      </c>
      <c r="E5672" s="12">
        <v>73965</v>
      </c>
    </row>
    <row r="5673" spans="1:5" ht="15.75" hidden="1" x14ac:dyDescent="0.25">
      <c r="A5673" s="9" t="s">
        <v>3312</v>
      </c>
      <c r="B5673" s="9">
        <v>11577</v>
      </c>
      <c r="C5673" s="10" t="s">
        <v>5706</v>
      </c>
      <c r="D5673" s="11" t="s">
        <v>22</v>
      </c>
      <c r="E5673" s="12">
        <v>770</v>
      </c>
    </row>
    <row r="5674" spans="1:5" ht="15.75" hidden="1" x14ac:dyDescent="0.25">
      <c r="A5674" s="9" t="s">
        <v>3312</v>
      </c>
      <c r="B5674" s="9">
        <v>11580</v>
      </c>
      <c r="C5674" s="10" t="s">
        <v>5707</v>
      </c>
      <c r="D5674" s="11" t="s">
        <v>22</v>
      </c>
      <c r="E5674" s="12">
        <v>2499</v>
      </c>
    </row>
    <row r="5675" spans="1:5" ht="15.75" hidden="1" x14ac:dyDescent="0.25">
      <c r="A5675" s="9" t="s">
        <v>3312</v>
      </c>
      <c r="B5675" s="9">
        <v>11581</v>
      </c>
      <c r="C5675" s="10" t="s">
        <v>5708</v>
      </c>
      <c r="D5675" s="11" t="s">
        <v>22</v>
      </c>
      <c r="E5675" s="12">
        <v>2499</v>
      </c>
    </row>
    <row r="5676" spans="1:5" ht="30" hidden="1" x14ac:dyDescent="0.25">
      <c r="A5676" s="9" t="s">
        <v>3312</v>
      </c>
      <c r="B5676" s="9">
        <v>11586</v>
      </c>
      <c r="C5676" s="10" t="s">
        <v>5709</v>
      </c>
      <c r="D5676" s="11" t="s">
        <v>19</v>
      </c>
      <c r="E5676" s="12">
        <v>36328</v>
      </c>
    </row>
    <row r="5677" spans="1:5" ht="30" hidden="1" x14ac:dyDescent="0.25">
      <c r="A5677" s="9" t="s">
        <v>3312</v>
      </c>
      <c r="B5677" s="9">
        <v>11587</v>
      </c>
      <c r="C5677" s="10" t="s">
        <v>5710</v>
      </c>
      <c r="D5677" s="11" t="s">
        <v>19</v>
      </c>
      <c r="E5677" s="12">
        <v>320732</v>
      </c>
    </row>
    <row r="5678" spans="1:5" ht="30" hidden="1" x14ac:dyDescent="0.25">
      <c r="A5678" s="9" t="s">
        <v>3312</v>
      </c>
      <c r="B5678" s="9">
        <v>11588</v>
      </c>
      <c r="C5678" s="10" t="s">
        <v>5711</v>
      </c>
      <c r="D5678" s="11" t="s">
        <v>19</v>
      </c>
      <c r="E5678" s="12">
        <v>119152</v>
      </c>
    </row>
    <row r="5679" spans="1:5" ht="30" hidden="1" x14ac:dyDescent="0.25">
      <c r="A5679" s="9" t="s">
        <v>3312</v>
      </c>
      <c r="B5679" s="9">
        <v>11589</v>
      </c>
      <c r="C5679" s="10" t="s">
        <v>5712</v>
      </c>
      <c r="D5679" s="11" t="s">
        <v>19</v>
      </c>
      <c r="E5679" s="12">
        <v>197906</v>
      </c>
    </row>
    <row r="5680" spans="1:5" ht="15.75" hidden="1" x14ac:dyDescent="0.25">
      <c r="A5680" s="9" t="s">
        <v>3312</v>
      </c>
      <c r="B5680" s="9">
        <v>11590</v>
      </c>
      <c r="C5680" s="10" t="s">
        <v>5713</v>
      </c>
      <c r="D5680" s="11" t="s">
        <v>22</v>
      </c>
      <c r="E5680" s="12">
        <v>889219</v>
      </c>
    </row>
    <row r="5681" spans="1:5" ht="15.75" hidden="1" x14ac:dyDescent="0.25">
      <c r="A5681" s="9" t="s">
        <v>3312</v>
      </c>
      <c r="B5681" s="9">
        <v>11591</v>
      </c>
      <c r="C5681" s="10" t="s">
        <v>5714</v>
      </c>
      <c r="D5681" s="11" t="s">
        <v>22</v>
      </c>
      <c r="E5681" s="12">
        <v>480156</v>
      </c>
    </row>
    <row r="5682" spans="1:5" ht="15.75" hidden="1" x14ac:dyDescent="0.25">
      <c r="A5682" s="9" t="s">
        <v>3312</v>
      </c>
      <c r="B5682" s="9">
        <v>11592</v>
      </c>
      <c r="C5682" s="10" t="s">
        <v>5715</v>
      </c>
      <c r="D5682" s="11" t="s">
        <v>22</v>
      </c>
      <c r="E5682" s="12">
        <v>609276</v>
      </c>
    </row>
    <row r="5683" spans="1:5" ht="15.75" hidden="1" x14ac:dyDescent="0.25">
      <c r="A5683" s="9" t="s">
        <v>3312</v>
      </c>
      <c r="B5683" s="9">
        <v>11593</v>
      </c>
      <c r="C5683" s="10" t="s">
        <v>5716</v>
      </c>
      <c r="D5683" s="11" t="s">
        <v>19</v>
      </c>
      <c r="E5683" s="12">
        <v>3690</v>
      </c>
    </row>
    <row r="5684" spans="1:5" ht="15.75" hidden="1" x14ac:dyDescent="0.25">
      <c r="A5684" s="9" t="s">
        <v>3312</v>
      </c>
      <c r="B5684" s="9">
        <v>11595</v>
      </c>
      <c r="C5684" s="10" t="s">
        <v>5717</v>
      </c>
      <c r="D5684" s="11" t="s">
        <v>22</v>
      </c>
      <c r="E5684" s="12">
        <v>18969791</v>
      </c>
    </row>
    <row r="5685" spans="1:5" ht="15.75" hidden="1" x14ac:dyDescent="0.25">
      <c r="A5685" s="9" t="s">
        <v>3312</v>
      </c>
      <c r="B5685" s="9">
        <v>11596</v>
      </c>
      <c r="C5685" s="10" t="s">
        <v>5718</v>
      </c>
      <c r="D5685" s="11" t="s">
        <v>22</v>
      </c>
      <c r="E5685" s="12">
        <v>19850225</v>
      </c>
    </row>
    <row r="5686" spans="1:5" ht="15.75" hidden="1" x14ac:dyDescent="0.25">
      <c r="A5686" s="9" t="s">
        <v>3312</v>
      </c>
      <c r="B5686" s="9">
        <v>11597</v>
      </c>
      <c r="C5686" s="10" t="s">
        <v>5719</v>
      </c>
      <c r="D5686" s="11" t="s">
        <v>22</v>
      </c>
      <c r="E5686" s="12">
        <v>27859964</v>
      </c>
    </row>
    <row r="5687" spans="1:5" ht="60" hidden="1" x14ac:dyDescent="0.25">
      <c r="A5687" s="9" t="s">
        <v>3312</v>
      </c>
      <c r="B5687" s="9">
        <v>11599</v>
      </c>
      <c r="C5687" s="10" t="s">
        <v>5720</v>
      </c>
      <c r="D5687" s="11" t="s">
        <v>1</v>
      </c>
      <c r="E5687" s="12">
        <v>382829</v>
      </c>
    </row>
    <row r="5688" spans="1:5" ht="15.75" hidden="1" x14ac:dyDescent="0.25">
      <c r="A5688" s="9" t="s">
        <v>3312</v>
      </c>
      <c r="B5688" s="9">
        <v>11600</v>
      </c>
      <c r="C5688" s="10" t="s">
        <v>5721</v>
      </c>
      <c r="D5688" s="11" t="s">
        <v>22</v>
      </c>
      <c r="E5688" s="12">
        <v>34334</v>
      </c>
    </row>
    <row r="5689" spans="1:5" ht="15.75" hidden="1" x14ac:dyDescent="0.25">
      <c r="A5689" s="9" t="s">
        <v>3312</v>
      </c>
      <c r="B5689" s="9">
        <v>11601</v>
      </c>
      <c r="C5689" s="10" t="s">
        <v>5722</v>
      </c>
      <c r="D5689" s="11" t="s">
        <v>1</v>
      </c>
      <c r="E5689" s="12">
        <v>18000</v>
      </c>
    </row>
    <row r="5690" spans="1:5" ht="45" hidden="1" x14ac:dyDescent="0.25">
      <c r="A5690" s="9" t="s">
        <v>3312</v>
      </c>
      <c r="B5690" s="9">
        <v>11602</v>
      </c>
      <c r="C5690" s="10" t="s">
        <v>5723</v>
      </c>
      <c r="D5690" s="11" t="s">
        <v>22</v>
      </c>
      <c r="E5690" s="12">
        <v>2289560</v>
      </c>
    </row>
    <row r="5691" spans="1:5" ht="30" hidden="1" x14ac:dyDescent="0.25">
      <c r="A5691" s="9" t="s">
        <v>3312</v>
      </c>
      <c r="B5691" s="9">
        <v>11603</v>
      </c>
      <c r="C5691" s="10" t="s">
        <v>5724</v>
      </c>
      <c r="D5691" s="11" t="s">
        <v>22</v>
      </c>
      <c r="E5691" s="12">
        <v>2289560</v>
      </c>
    </row>
    <row r="5692" spans="1:5" ht="30" hidden="1" x14ac:dyDescent="0.25">
      <c r="A5692" s="9" t="s">
        <v>3312</v>
      </c>
      <c r="B5692" s="9">
        <v>11604</v>
      </c>
      <c r="C5692" s="10" t="s">
        <v>5725</v>
      </c>
      <c r="D5692" s="11" t="s">
        <v>0</v>
      </c>
      <c r="E5692" s="12">
        <v>426972</v>
      </c>
    </row>
    <row r="5693" spans="1:5" ht="15.75" hidden="1" x14ac:dyDescent="0.25">
      <c r="A5693" s="9" t="s">
        <v>3312</v>
      </c>
      <c r="B5693" s="9">
        <v>11605</v>
      </c>
      <c r="C5693" s="10" t="s">
        <v>5726</v>
      </c>
      <c r="D5693" s="11" t="s">
        <v>0</v>
      </c>
      <c r="E5693" s="12">
        <v>529550</v>
      </c>
    </row>
    <row r="5694" spans="1:5" ht="45" hidden="1" x14ac:dyDescent="0.25">
      <c r="A5694" s="9" t="s">
        <v>3312</v>
      </c>
      <c r="B5694" s="9">
        <v>11606</v>
      </c>
      <c r="C5694" s="10" t="s">
        <v>5727</v>
      </c>
      <c r="D5694" s="11" t="s">
        <v>19</v>
      </c>
      <c r="E5694" s="12">
        <v>1616263</v>
      </c>
    </row>
    <row r="5695" spans="1:5" ht="15.75" hidden="1" x14ac:dyDescent="0.25">
      <c r="A5695" s="9" t="s">
        <v>3312</v>
      </c>
      <c r="B5695" s="9">
        <v>11607</v>
      </c>
      <c r="C5695" s="10" t="s">
        <v>5728</v>
      </c>
      <c r="D5695" s="11" t="s">
        <v>22</v>
      </c>
      <c r="E5695" s="12">
        <v>13243</v>
      </c>
    </row>
    <row r="5696" spans="1:5" ht="15.75" hidden="1" x14ac:dyDescent="0.25">
      <c r="A5696" s="9" t="s">
        <v>3312</v>
      </c>
      <c r="B5696" s="9">
        <v>11608</v>
      </c>
      <c r="C5696" s="10" t="s">
        <v>5729</v>
      </c>
      <c r="D5696" s="11" t="s">
        <v>19</v>
      </c>
      <c r="E5696" s="12">
        <v>22072</v>
      </c>
    </row>
    <row r="5697" spans="1:5" ht="15.75" hidden="1" x14ac:dyDescent="0.25">
      <c r="A5697" s="9" t="s">
        <v>3312</v>
      </c>
      <c r="B5697" s="9">
        <v>11609</v>
      </c>
      <c r="C5697" s="10" t="s">
        <v>5730</v>
      </c>
      <c r="D5697" s="11" t="s">
        <v>22</v>
      </c>
      <c r="E5697" s="12">
        <v>1542240</v>
      </c>
    </row>
    <row r="5698" spans="1:5" ht="15.75" hidden="1" x14ac:dyDescent="0.25">
      <c r="A5698" s="9" t="s">
        <v>3312</v>
      </c>
      <c r="B5698" s="9">
        <v>11610</v>
      </c>
      <c r="C5698" s="10" t="s">
        <v>5731</v>
      </c>
      <c r="D5698" s="11" t="s">
        <v>19</v>
      </c>
      <c r="E5698" s="12">
        <v>9253</v>
      </c>
    </row>
    <row r="5699" spans="1:5" ht="15.75" hidden="1" x14ac:dyDescent="0.25">
      <c r="A5699" s="9" t="s">
        <v>3312</v>
      </c>
      <c r="B5699" s="9">
        <v>11611</v>
      </c>
      <c r="C5699" s="10" t="s">
        <v>5732</v>
      </c>
      <c r="D5699" s="11" t="s">
        <v>368</v>
      </c>
      <c r="E5699" s="12">
        <v>893</v>
      </c>
    </row>
    <row r="5700" spans="1:5" ht="15.75" hidden="1" x14ac:dyDescent="0.25">
      <c r="A5700" s="9" t="s">
        <v>3312</v>
      </c>
      <c r="B5700" s="9">
        <v>11616</v>
      </c>
      <c r="C5700" s="10" t="s">
        <v>5733</v>
      </c>
      <c r="D5700" s="11" t="s">
        <v>22</v>
      </c>
      <c r="E5700" s="12">
        <v>162108</v>
      </c>
    </row>
    <row r="5701" spans="1:5" ht="15.75" hidden="1" x14ac:dyDescent="0.25">
      <c r="A5701" s="9" t="s">
        <v>3312</v>
      </c>
      <c r="B5701" s="9">
        <v>11617</v>
      </c>
      <c r="C5701" s="10" t="s">
        <v>5734</v>
      </c>
      <c r="D5701" s="11" t="s">
        <v>22</v>
      </c>
      <c r="E5701" s="12">
        <v>1030</v>
      </c>
    </row>
    <row r="5702" spans="1:5" ht="15.75" hidden="1" x14ac:dyDescent="0.25">
      <c r="A5702" s="9" t="s">
        <v>3312</v>
      </c>
      <c r="B5702" s="9">
        <v>11618</v>
      </c>
      <c r="C5702" s="10" t="s">
        <v>5735</v>
      </c>
      <c r="D5702" s="11" t="s">
        <v>22</v>
      </c>
      <c r="E5702" s="12">
        <v>1200</v>
      </c>
    </row>
    <row r="5703" spans="1:5" ht="45" hidden="1" x14ac:dyDescent="0.25">
      <c r="A5703" s="9" t="s">
        <v>3312</v>
      </c>
      <c r="B5703" s="9">
        <v>11619</v>
      </c>
      <c r="C5703" s="10" t="s">
        <v>5736</v>
      </c>
      <c r="D5703" s="11" t="s">
        <v>368</v>
      </c>
      <c r="E5703" s="12">
        <v>11829</v>
      </c>
    </row>
    <row r="5704" spans="1:5" ht="15.75" hidden="1" x14ac:dyDescent="0.25">
      <c r="A5704" s="9" t="s">
        <v>3312</v>
      </c>
      <c r="B5704" s="9">
        <v>11620</v>
      </c>
      <c r="C5704" s="10" t="s">
        <v>5737</v>
      </c>
      <c r="D5704" s="11" t="s">
        <v>22</v>
      </c>
      <c r="E5704" s="12">
        <v>1030</v>
      </c>
    </row>
    <row r="5705" spans="1:5" ht="45" hidden="1" x14ac:dyDescent="0.25">
      <c r="A5705" s="9" t="s">
        <v>3312</v>
      </c>
      <c r="B5705" s="9">
        <v>11621</v>
      </c>
      <c r="C5705" s="10" t="s">
        <v>5738</v>
      </c>
      <c r="D5705" s="11" t="s">
        <v>22</v>
      </c>
      <c r="E5705" s="12">
        <v>22610000</v>
      </c>
    </row>
    <row r="5706" spans="1:5" ht="45" hidden="1" x14ac:dyDescent="0.25">
      <c r="A5706" s="9" t="s">
        <v>3312</v>
      </c>
      <c r="B5706" s="9">
        <v>11622</v>
      </c>
      <c r="C5706" s="10" t="s">
        <v>5739</v>
      </c>
      <c r="D5706" s="11" t="s">
        <v>22</v>
      </c>
      <c r="E5706" s="12">
        <v>35700000</v>
      </c>
    </row>
    <row r="5707" spans="1:5" ht="30" hidden="1" x14ac:dyDescent="0.25">
      <c r="A5707" s="9" t="s">
        <v>3312</v>
      </c>
      <c r="B5707" s="9">
        <v>11624</v>
      </c>
      <c r="C5707" s="10" t="s">
        <v>5740</v>
      </c>
      <c r="D5707" s="11" t="s">
        <v>22</v>
      </c>
      <c r="E5707" s="12">
        <v>3019544</v>
      </c>
    </row>
    <row r="5708" spans="1:5" ht="30" hidden="1" x14ac:dyDescent="0.25">
      <c r="A5708" s="9" t="s">
        <v>3312</v>
      </c>
      <c r="B5708" s="9">
        <v>11625</v>
      </c>
      <c r="C5708" s="10" t="s">
        <v>5741</v>
      </c>
      <c r="D5708" s="11" t="s">
        <v>22</v>
      </c>
      <c r="E5708" s="12">
        <v>6505522</v>
      </c>
    </row>
    <row r="5709" spans="1:5" ht="15.75" hidden="1" x14ac:dyDescent="0.25">
      <c r="A5709" s="9" t="s">
        <v>3312</v>
      </c>
      <c r="B5709" s="9">
        <v>11627</v>
      </c>
      <c r="C5709" s="10" t="s">
        <v>5742</v>
      </c>
      <c r="D5709" s="11" t="s">
        <v>22</v>
      </c>
      <c r="E5709" s="12">
        <v>7491050</v>
      </c>
    </row>
    <row r="5710" spans="1:5" ht="15.75" hidden="1" x14ac:dyDescent="0.25">
      <c r="A5710" s="9" t="s">
        <v>3312</v>
      </c>
      <c r="B5710" s="9">
        <v>11628</v>
      </c>
      <c r="C5710" s="10" t="s">
        <v>5743</v>
      </c>
      <c r="D5710" s="11" t="s">
        <v>22</v>
      </c>
      <c r="E5710" s="12">
        <v>1059100</v>
      </c>
    </row>
    <row r="5711" spans="1:5" ht="60" hidden="1" x14ac:dyDescent="0.25">
      <c r="A5711" s="9" t="s">
        <v>3312</v>
      </c>
      <c r="B5711" s="9">
        <v>11629</v>
      </c>
      <c r="C5711" s="10" t="s">
        <v>5744</v>
      </c>
      <c r="D5711" s="11" t="s">
        <v>19</v>
      </c>
      <c r="E5711" s="12">
        <v>2049648</v>
      </c>
    </row>
    <row r="5712" spans="1:5" ht="60" hidden="1" x14ac:dyDescent="0.25">
      <c r="A5712" s="9" t="s">
        <v>3312</v>
      </c>
      <c r="B5712" s="9">
        <v>11630</v>
      </c>
      <c r="C5712" s="10" t="s">
        <v>5745</v>
      </c>
      <c r="D5712" s="11" t="s">
        <v>22</v>
      </c>
      <c r="E5712" s="12">
        <v>6251942</v>
      </c>
    </row>
    <row r="5713" spans="1:5" ht="60" hidden="1" x14ac:dyDescent="0.25">
      <c r="A5713" s="9" t="s">
        <v>3312</v>
      </c>
      <c r="B5713" s="9">
        <v>11631</v>
      </c>
      <c r="C5713" s="10" t="s">
        <v>5746</v>
      </c>
      <c r="D5713" s="11" t="s">
        <v>22</v>
      </c>
      <c r="E5713" s="12">
        <v>8299567</v>
      </c>
    </row>
    <row r="5714" spans="1:5" ht="60" hidden="1" x14ac:dyDescent="0.25">
      <c r="A5714" s="9" t="s">
        <v>3312</v>
      </c>
      <c r="B5714" s="9">
        <v>11632</v>
      </c>
      <c r="C5714" s="10" t="s">
        <v>5747</v>
      </c>
      <c r="D5714" s="11" t="s">
        <v>22</v>
      </c>
      <c r="E5714" s="12">
        <v>10718601</v>
      </c>
    </row>
    <row r="5715" spans="1:5" ht="60" hidden="1" x14ac:dyDescent="0.25">
      <c r="A5715" s="9" t="s">
        <v>3312</v>
      </c>
      <c r="B5715" s="9">
        <v>11633</v>
      </c>
      <c r="C5715" s="10" t="s">
        <v>5748</v>
      </c>
      <c r="D5715" s="11" t="s">
        <v>22</v>
      </c>
      <c r="E5715" s="12">
        <v>13200257</v>
      </c>
    </row>
    <row r="5716" spans="1:5" ht="60" hidden="1" x14ac:dyDescent="0.25">
      <c r="A5716" s="9" t="s">
        <v>3312</v>
      </c>
      <c r="B5716" s="9">
        <v>11634</v>
      </c>
      <c r="C5716" s="10" t="s">
        <v>5749</v>
      </c>
      <c r="D5716" s="11" t="s">
        <v>22</v>
      </c>
      <c r="E5716" s="12">
        <v>7090792</v>
      </c>
    </row>
    <row r="5717" spans="1:5" ht="45" hidden="1" x14ac:dyDescent="0.25">
      <c r="A5717" s="9" t="s">
        <v>3312</v>
      </c>
      <c r="B5717" s="9">
        <v>11635</v>
      </c>
      <c r="C5717" s="10" t="s">
        <v>5750</v>
      </c>
      <c r="D5717" s="11" t="s">
        <v>22</v>
      </c>
      <c r="E5717" s="12">
        <v>13393807</v>
      </c>
    </row>
    <row r="5718" spans="1:5" ht="45" hidden="1" x14ac:dyDescent="0.25">
      <c r="A5718" s="9" t="s">
        <v>3312</v>
      </c>
      <c r="B5718" s="9">
        <v>11641</v>
      </c>
      <c r="C5718" s="10" t="s">
        <v>5751</v>
      </c>
      <c r="D5718" s="11" t="s">
        <v>22</v>
      </c>
      <c r="E5718" s="12">
        <v>4858500</v>
      </c>
    </row>
    <row r="5719" spans="1:5" ht="45" hidden="1" x14ac:dyDescent="0.25">
      <c r="A5719" s="9" t="s">
        <v>3312</v>
      </c>
      <c r="B5719" s="9">
        <v>11642</v>
      </c>
      <c r="C5719" s="10" t="s">
        <v>5752</v>
      </c>
      <c r="D5719" s="11" t="s">
        <v>22</v>
      </c>
      <c r="E5719" s="12">
        <v>8644600</v>
      </c>
    </row>
    <row r="5720" spans="1:5" ht="60" hidden="1" x14ac:dyDescent="0.25">
      <c r="A5720" s="9" t="s">
        <v>3312</v>
      </c>
      <c r="B5720" s="9">
        <v>11643</v>
      </c>
      <c r="C5720" s="10" t="s">
        <v>5753</v>
      </c>
      <c r="D5720" s="11" t="s">
        <v>19</v>
      </c>
      <c r="E5720" s="12">
        <v>1380249</v>
      </c>
    </row>
    <row r="5721" spans="1:5" ht="45" hidden="1" x14ac:dyDescent="0.25">
      <c r="A5721" s="9" t="s">
        <v>3312</v>
      </c>
      <c r="B5721" s="9">
        <v>11644</v>
      </c>
      <c r="C5721" s="10" t="s">
        <v>5754</v>
      </c>
      <c r="D5721" s="11" t="s">
        <v>22</v>
      </c>
      <c r="E5721" s="12">
        <v>489503</v>
      </c>
    </row>
    <row r="5722" spans="1:5" ht="60" hidden="1" x14ac:dyDescent="0.25">
      <c r="A5722" s="9" t="s">
        <v>3312</v>
      </c>
      <c r="B5722" s="9">
        <v>11646</v>
      </c>
      <c r="C5722" s="10" t="s">
        <v>5755</v>
      </c>
      <c r="D5722" s="11" t="s">
        <v>22</v>
      </c>
      <c r="E5722" s="12">
        <v>7561736</v>
      </c>
    </row>
    <row r="5723" spans="1:5" ht="45" hidden="1" x14ac:dyDescent="0.25">
      <c r="A5723" s="9" t="s">
        <v>3312</v>
      </c>
      <c r="B5723" s="9">
        <v>11647</v>
      </c>
      <c r="C5723" s="10" t="s">
        <v>5756</v>
      </c>
      <c r="D5723" s="11" t="s">
        <v>22</v>
      </c>
      <c r="E5723" s="12">
        <v>5409219</v>
      </c>
    </row>
    <row r="5724" spans="1:5" ht="60" hidden="1" x14ac:dyDescent="0.25">
      <c r="A5724" s="9" t="s">
        <v>3312</v>
      </c>
      <c r="B5724" s="9">
        <v>11648</v>
      </c>
      <c r="C5724" s="10" t="s">
        <v>5757</v>
      </c>
      <c r="D5724" s="11" t="s">
        <v>22</v>
      </c>
      <c r="E5724" s="12">
        <v>4003836</v>
      </c>
    </row>
    <row r="5725" spans="1:5" ht="15.75" hidden="1" x14ac:dyDescent="0.25">
      <c r="A5725" s="9" t="s">
        <v>3312</v>
      </c>
      <c r="B5725" s="9">
        <v>11649</v>
      </c>
      <c r="C5725" s="10" t="s">
        <v>5758</v>
      </c>
      <c r="D5725" s="11" t="s">
        <v>22</v>
      </c>
      <c r="E5725" s="12">
        <v>3346875</v>
      </c>
    </row>
    <row r="5726" spans="1:5" ht="45" hidden="1" x14ac:dyDescent="0.25">
      <c r="A5726" s="9" t="s">
        <v>3312</v>
      </c>
      <c r="B5726" s="9">
        <v>11652</v>
      </c>
      <c r="C5726" s="10" t="s">
        <v>5759</v>
      </c>
      <c r="D5726" s="11" t="s">
        <v>22</v>
      </c>
      <c r="E5726" s="12">
        <v>15083607</v>
      </c>
    </row>
    <row r="5727" spans="1:5" ht="45" hidden="1" x14ac:dyDescent="0.25">
      <c r="A5727" s="9" t="s">
        <v>3312</v>
      </c>
      <c r="B5727" s="9">
        <v>11653</v>
      </c>
      <c r="C5727" s="10" t="s">
        <v>5760</v>
      </c>
      <c r="D5727" s="11" t="s">
        <v>22</v>
      </c>
      <c r="E5727" s="12">
        <v>17980305</v>
      </c>
    </row>
    <row r="5728" spans="1:5" ht="45" hidden="1" x14ac:dyDescent="0.25">
      <c r="A5728" s="9" t="s">
        <v>3312</v>
      </c>
      <c r="B5728" s="9">
        <v>11655</v>
      </c>
      <c r="C5728" s="10" t="s">
        <v>5761</v>
      </c>
      <c r="D5728" s="11" t="s">
        <v>22</v>
      </c>
      <c r="E5728" s="12">
        <v>348075</v>
      </c>
    </row>
    <row r="5729" spans="1:5" ht="15.75" hidden="1" x14ac:dyDescent="0.25">
      <c r="A5729" s="9" t="s">
        <v>3312</v>
      </c>
      <c r="B5729" s="9">
        <v>11657</v>
      </c>
      <c r="C5729" s="10" t="s">
        <v>5762</v>
      </c>
      <c r="D5729" s="11" t="s">
        <v>22</v>
      </c>
      <c r="E5729" s="12">
        <v>827645</v>
      </c>
    </row>
    <row r="5730" spans="1:5" ht="30" hidden="1" x14ac:dyDescent="0.25">
      <c r="A5730" s="9" t="s">
        <v>3312</v>
      </c>
      <c r="B5730" s="9">
        <v>11659</v>
      </c>
      <c r="C5730" s="10" t="s">
        <v>5763</v>
      </c>
      <c r="D5730" s="11" t="s">
        <v>22</v>
      </c>
      <c r="E5730" s="12">
        <v>12128480</v>
      </c>
    </row>
    <row r="5731" spans="1:5" ht="15.75" hidden="1" x14ac:dyDescent="0.25">
      <c r="A5731" s="9" t="s">
        <v>3312</v>
      </c>
      <c r="B5731" s="9">
        <v>11665</v>
      </c>
      <c r="C5731" s="10" t="s">
        <v>5764</v>
      </c>
      <c r="D5731" s="11" t="s">
        <v>22</v>
      </c>
      <c r="E5731" s="12">
        <v>1219750</v>
      </c>
    </row>
    <row r="5732" spans="1:5" ht="15.75" hidden="1" x14ac:dyDescent="0.25">
      <c r="A5732" s="9" t="s">
        <v>3312</v>
      </c>
      <c r="B5732" s="9">
        <v>11666</v>
      </c>
      <c r="C5732" s="10" t="s">
        <v>5765</v>
      </c>
      <c r="D5732" s="11" t="s">
        <v>22</v>
      </c>
      <c r="E5732" s="12">
        <v>8121750</v>
      </c>
    </row>
    <row r="5733" spans="1:5" ht="45" hidden="1" x14ac:dyDescent="0.25">
      <c r="A5733" s="9" t="s">
        <v>3312</v>
      </c>
      <c r="B5733" s="9">
        <v>11668</v>
      </c>
      <c r="C5733" s="10" t="s">
        <v>5766</v>
      </c>
      <c r="D5733" s="11" t="s">
        <v>22</v>
      </c>
      <c r="E5733" s="12">
        <v>336413</v>
      </c>
    </row>
    <row r="5734" spans="1:5" ht="30" hidden="1" x14ac:dyDescent="0.25">
      <c r="A5734" s="9" t="s">
        <v>3312</v>
      </c>
      <c r="B5734" s="9">
        <v>11670</v>
      </c>
      <c r="C5734" s="10" t="s">
        <v>5767</v>
      </c>
      <c r="D5734" s="11" t="s">
        <v>22</v>
      </c>
      <c r="E5734" s="12">
        <v>398438</v>
      </c>
    </row>
    <row r="5735" spans="1:5" ht="60" hidden="1" x14ac:dyDescent="0.25">
      <c r="A5735" s="9" t="s">
        <v>3312</v>
      </c>
      <c r="B5735" s="9">
        <v>11672</v>
      </c>
      <c r="C5735" s="10" t="s">
        <v>5768</v>
      </c>
      <c r="D5735" s="11" t="s">
        <v>22</v>
      </c>
      <c r="E5735" s="12">
        <v>5612992</v>
      </c>
    </row>
    <row r="5736" spans="1:5" ht="45" hidden="1" x14ac:dyDescent="0.25">
      <c r="A5736" s="9" t="s">
        <v>3312</v>
      </c>
      <c r="B5736" s="9">
        <v>11691</v>
      </c>
      <c r="C5736" s="10" t="s">
        <v>5769</v>
      </c>
      <c r="D5736" s="11" t="s">
        <v>22</v>
      </c>
      <c r="E5736" s="12">
        <v>588224</v>
      </c>
    </row>
    <row r="5737" spans="1:5" ht="45" hidden="1" x14ac:dyDescent="0.25">
      <c r="A5737" s="9" t="s">
        <v>3312</v>
      </c>
      <c r="B5737" s="9">
        <v>11692</v>
      </c>
      <c r="C5737" s="10" t="s">
        <v>5770</v>
      </c>
      <c r="D5737" s="11" t="s">
        <v>22</v>
      </c>
      <c r="E5737" s="12">
        <v>588224</v>
      </c>
    </row>
    <row r="5738" spans="1:5" ht="45" hidden="1" x14ac:dyDescent="0.25">
      <c r="A5738" s="9" t="s">
        <v>3312</v>
      </c>
      <c r="B5738" s="9">
        <v>11693</v>
      </c>
      <c r="C5738" s="10" t="s">
        <v>5771</v>
      </c>
      <c r="D5738" s="11" t="s">
        <v>22</v>
      </c>
      <c r="E5738" s="12">
        <v>676362</v>
      </c>
    </row>
    <row r="5739" spans="1:5" ht="30" hidden="1" x14ac:dyDescent="0.25">
      <c r="A5739" s="9" t="s">
        <v>3312</v>
      </c>
      <c r="B5739" s="9">
        <v>11694</v>
      </c>
      <c r="C5739" s="10" t="s">
        <v>5772</v>
      </c>
      <c r="D5739" s="11" t="s">
        <v>22</v>
      </c>
      <c r="E5739" s="12">
        <v>1021341</v>
      </c>
    </row>
    <row r="5740" spans="1:5" ht="30" hidden="1" x14ac:dyDescent="0.25">
      <c r="A5740" s="9" t="s">
        <v>3312</v>
      </c>
      <c r="B5740" s="9">
        <v>11695</v>
      </c>
      <c r="C5740" s="10" t="s">
        <v>5773</v>
      </c>
      <c r="D5740" s="11" t="s">
        <v>22</v>
      </c>
      <c r="E5740" s="12">
        <v>1680454</v>
      </c>
    </row>
    <row r="5741" spans="1:5" ht="30" hidden="1" x14ac:dyDescent="0.25">
      <c r="A5741" s="9" t="s">
        <v>3312</v>
      </c>
      <c r="B5741" s="9">
        <v>11696</v>
      </c>
      <c r="C5741" s="10" t="s">
        <v>5774</v>
      </c>
      <c r="D5741" s="11" t="s">
        <v>22</v>
      </c>
      <c r="E5741" s="12">
        <v>1793451</v>
      </c>
    </row>
    <row r="5742" spans="1:5" ht="30" hidden="1" x14ac:dyDescent="0.25">
      <c r="A5742" s="9" t="s">
        <v>3312</v>
      </c>
      <c r="B5742" s="9">
        <v>11697</v>
      </c>
      <c r="C5742" s="10" t="s">
        <v>5775</v>
      </c>
      <c r="D5742" s="11" t="s">
        <v>22</v>
      </c>
      <c r="E5742" s="12">
        <v>1911759</v>
      </c>
    </row>
    <row r="5743" spans="1:5" ht="30" hidden="1" x14ac:dyDescent="0.25">
      <c r="A5743" s="9" t="s">
        <v>3312</v>
      </c>
      <c r="B5743" s="9">
        <v>11698</v>
      </c>
      <c r="C5743" s="10" t="s">
        <v>5776</v>
      </c>
      <c r="D5743" s="11" t="s">
        <v>22</v>
      </c>
      <c r="E5743" s="12">
        <v>2171766</v>
      </c>
    </row>
    <row r="5744" spans="1:5" ht="45" hidden="1" x14ac:dyDescent="0.25">
      <c r="A5744" s="9" t="s">
        <v>3312</v>
      </c>
      <c r="B5744" s="9">
        <v>11699</v>
      </c>
      <c r="C5744" s="10" t="s">
        <v>5777</v>
      </c>
      <c r="D5744" s="11" t="s">
        <v>22</v>
      </c>
      <c r="E5744" s="12">
        <v>568297</v>
      </c>
    </row>
    <row r="5745" spans="1:5" ht="45" hidden="1" x14ac:dyDescent="0.25">
      <c r="A5745" s="9" t="s">
        <v>3312</v>
      </c>
      <c r="B5745" s="9">
        <v>11700</v>
      </c>
      <c r="C5745" s="10" t="s">
        <v>5778</v>
      </c>
      <c r="D5745" s="11" t="s">
        <v>22</v>
      </c>
      <c r="E5745" s="12">
        <v>598207</v>
      </c>
    </row>
    <row r="5746" spans="1:5" ht="30" hidden="1" x14ac:dyDescent="0.25">
      <c r="A5746" s="9" t="s">
        <v>3312</v>
      </c>
      <c r="B5746" s="9">
        <v>11701</v>
      </c>
      <c r="C5746" s="10" t="s">
        <v>5779</v>
      </c>
      <c r="D5746" s="11" t="s">
        <v>22</v>
      </c>
      <c r="E5746" s="12">
        <v>1133362</v>
      </c>
    </row>
    <row r="5747" spans="1:5" ht="30" hidden="1" x14ac:dyDescent="0.25">
      <c r="A5747" s="9" t="s">
        <v>3312</v>
      </c>
      <c r="B5747" s="9">
        <v>11702</v>
      </c>
      <c r="C5747" s="10" t="s">
        <v>5780</v>
      </c>
      <c r="D5747" s="11" t="s">
        <v>22</v>
      </c>
      <c r="E5747" s="12">
        <v>1632810</v>
      </c>
    </row>
    <row r="5748" spans="1:5" ht="45" hidden="1" x14ac:dyDescent="0.25">
      <c r="A5748" s="9" t="s">
        <v>3312</v>
      </c>
      <c r="B5748" s="9">
        <v>11703</v>
      </c>
      <c r="C5748" s="10" t="s">
        <v>5781</v>
      </c>
      <c r="D5748" s="11" t="s">
        <v>22</v>
      </c>
      <c r="E5748" s="12">
        <v>1133362</v>
      </c>
    </row>
    <row r="5749" spans="1:5" ht="30" hidden="1" x14ac:dyDescent="0.25">
      <c r="A5749" s="9" t="s">
        <v>3312</v>
      </c>
      <c r="B5749" s="9">
        <v>11704</v>
      </c>
      <c r="C5749" s="10" t="s">
        <v>5782</v>
      </c>
      <c r="D5749" s="11" t="s">
        <v>22</v>
      </c>
      <c r="E5749" s="12">
        <v>726662</v>
      </c>
    </row>
    <row r="5750" spans="1:5" ht="30" hidden="1" x14ac:dyDescent="0.25">
      <c r="A5750" s="9" t="s">
        <v>3312</v>
      </c>
      <c r="B5750" s="9">
        <v>11705</v>
      </c>
      <c r="C5750" s="10" t="s">
        <v>5783</v>
      </c>
      <c r="D5750" s="11" t="s">
        <v>22</v>
      </c>
      <c r="E5750" s="12">
        <v>631881</v>
      </c>
    </row>
    <row r="5751" spans="1:5" ht="45" hidden="1" x14ac:dyDescent="0.25">
      <c r="A5751" s="9" t="s">
        <v>3312</v>
      </c>
      <c r="B5751" s="9">
        <v>11706</v>
      </c>
      <c r="C5751" s="10" t="s">
        <v>5784</v>
      </c>
      <c r="D5751" s="11" t="s">
        <v>22</v>
      </c>
      <c r="E5751" s="12">
        <v>598207</v>
      </c>
    </row>
    <row r="5752" spans="1:5" ht="15.75" hidden="1" x14ac:dyDescent="0.25">
      <c r="A5752" s="9" t="s">
        <v>3312</v>
      </c>
      <c r="B5752" s="9">
        <v>11708</v>
      </c>
      <c r="C5752" s="10" t="s">
        <v>5785</v>
      </c>
      <c r="D5752" s="11" t="s">
        <v>22</v>
      </c>
      <c r="E5752" s="12">
        <v>230969</v>
      </c>
    </row>
    <row r="5753" spans="1:5" ht="30" hidden="1" x14ac:dyDescent="0.25">
      <c r="A5753" s="9" t="s">
        <v>3312</v>
      </c>
      <c r="B5753" s="9">
        <v>11710</v>
      </c>
      <c r="C5753" s="10" t="s">
        <v>5786</v>
      </c>
      <c r="D5753" s="11" t="s">
        <v>22</v>
      </c>
      <c r="E5753" s="12">
        <v>8338370</v>
      </c>
    </row>
    <row r="5754" spans="1:5" ht="15.75" hidden="1" x14ac:dyDescent="0.25">
      <c r="A5754" s="9" t="s">
        <v>3312</v>
      </c>
      <c r="B5754" s="9">
        <v>11711</v>
      </c>
      <c r="C5754" s="10" t="s">
        <v>5787</v>
      </c>
      <c r="D5754" s="11" t="s">
        <v>19</v>
      </c>
      <c r="E5754" s="12">
        <v>1029268</v>
      </c>
    </row>
    <row r="5755" spans="1:5" ht="15.75" hidden="1" x14ac:dyDescent="0.25">
      <c r="A5755" s="9" t="s">
        <v>3312</v>
      </c>
      <c r="B5755" s="9">
        <v>11712</v>
      </c>
      <c r="C5755" s="10" t="s">
        <v>5788</v>
      </c>
      <c r="D5755" s="11" t="s">
        <v>19</v>
      </c>
      <c r="E5755" s="12">
        <v>1133701</v>
      </c>
    </row>
    <row r="5756" spans="1:5" ht="15.75" hidden="1" x14ac:dyDescent="0.25">
      <c r="A5756" s="9" t="s">
        <v>3312</v>
      </c>
      <c r="B5756" s="9">
        <v>11713</v>
      </c>
      <c r="C5756" s="10" t="s">
        <v>5789</v>
      </c>
      <c r="D5756" s="11" t="s">
        <v>19</v>
      </c>
      <c r="E5756" s="12">
        <v>1273350</v>
      </c>
    </row>
    <row r="5757" spans="1:5" ht="15.75" hidden="1" x14ac:dyDescent="0.25">
      <c r="A5757" s="9" t="s">
        <v>3312</v>
      </c>
      <c r="B5757" s="9">
        <v>11714</v>
      </c>
      <c r="C5757" s="10" t="s">
        <v>5790</v>
      </c>
      <c r="D5757" s="11" t="s">
        <v>22</v>
      </c>
      <c r="E5757" s="12">
        <v>760263</v>
      </c>
    </row>
    <row r="5758" spans="1:5" ht="15.75" hidden="1" x14ac:dyDescent="0.25">
      <c r="A5758" s="9" t="s">
        <v>3312</v>
      </c>
      <c r="B5758" s="9">
        <v>11715</v>
      </c>
      <c r="C5758" s="10" t="s">
        <v>5791</v>
      </c>
      <c r="D5758" s="11" t="s">
        <v>19</v>
      </c>
      <c r="E5758" s="12">
        <v>1435059</v>
      </c>
    </row>
    <row r="5759" spans="1:5" ht="15.75" hidden="1" x14ac:dyDescent="0.25">
      <c r="A5759" s="9" t="s">
        <v>3312</v>
      </c>
      <c r="B5759" s="9">
        <v>11716</v>
      </c>
      <c r="C5759" s="10" t="s">
        <v>5792</v>
      </c>
      <c r="D5759" s="11" t="s">
        <v>19</v>
      </c>
      <c r="E5759" s="12">
        <v>1885291</v>
      </c>
    </row>
    <row r="5760" spans="1:5" ht="15.75" hidden="1" x14ac:dyDescent="0.25">
      <c r="A5760" s="9" t="s">
        <v>3312</v>
      </c>
      <c r="B5760" s="9">
        <v>11717</v>
      </c>
      <c r="C5760" s="10" t="s">
        <v>5793</v>
      </c>
      <c r="D5760" s="11" t="s">
        <v>19</v>
      </c>
      <c r="E5760" s="12">
        <v>2397882</v>
      </c>
    </row>
    <row r="5761" spans="1:5" ht="15.75" hidden="1" x14ac:dyDescent="0.25">
      <c r="A5761" s="9" t="s">
        <v>3312</v>
      </c>
      <c r="B5761" s="9">
        <v>11718</v>
      </c>
      <c r="C5761" s="10" t="s">
        <v>5794</v>
      </c>
      <c r="D5761" s="11" t="s">
        <v>19</v>
      </c>
      <c r="E5761" s="12">
        <v>29423</v>
      </c>
    </row>
    <row r="5762" spans="1:5" ht="15.75" hidden="1" x14ac:dyDescent="0.25">
      <c r="A5762" s="9" t="s">
        <v>3312</v>
      </c>
      <c r="B5762" s="9">
        <v>11719</v>
      </c>
      <c r="C5762" s="10" t="s">
        <v>5795</v>
      </c>
      <c r="D5762" s="11" t="s">
        <v>19</v>
      </c>
      <c r="E5762" s="12">
        <v>43856</v>
      </c>
    </row>
    <row r="5763" spans="1:5" ht="15.75" hidden="1" x14ac:dyDescent="0.25">
      <c r="A5763" s="9" t="s">
        <v>3312</v>
      </c>
      <c r="B5763" s="9">
        <v>11720</v>
      </c>
      <c r="C5763" s="10" t="s">
        <v>5796</v>
      </c>
      <c r="D5763" s="11" t="s">
        <v>19</v>
      </c>
      <c r="E5763" s="12">
        <v>93095</v>
      </c>
    </row>
    <row r="5764" spans="1:5" ht="15.75" hidden="1" x14ac:dyDescent="0.25">
      <c r="A5764" s="9" t="s">
        <v>3312</v>
      </c>
      <c r="B5764" s="9">
        <v>11721</v>
      </c>
      <c r="C5764" s="10" t="s">
        <v>5797</v>
      </c>
      <c r="D5764" s="11" t="s">
        <v>22</v>
      </c>
      <c r="E5764" s="12">
        <v>115952</v>
      </c>
    </row>
    <row r="5765" spans="1:5" ht="15.75" hidden="1" x14ac:dyDescent="0.25">
      <c r="A5765" s="9" t="s">
        <v>3312</v>
      </c>
      <c r="B5765" s="9">
        <v>11722</v>
      </c>
      <c r="C5765" s="10" t="s">
        <v>5798</v>
      </c>
      <c r="D5765" s="11" t="s">
        <v>22</v>
      </c>
      <c r="E5765" s="12">
        <v>216509</v>
      </c>
    </row>
    <row r="5766" spans="1:5" ht="15.75" hidden="1" x14ac:dyDescent="0.25">
      <c r="A5766" s="9" t="s">
        <v>3312</v>
      </c>
      <c r="B5766" s="9">
        <v>11723</v>
      </c>
      <c r="C5766" s="10" t="s">
        <v>5799</v>
      </c>
      <c r="D5766" s="11" t="s">
        <v>22</v>
      </c>
      <c r="E5766" s="12">
        <v>300022</v>
      </c>
    </row>
    <row r="5767" spans="1:5" ht="15.75" hidden="1" x14ac:dyDescent="0.25">
      <c r="A5767" s="9" t="s">
        <v>3312</v>
      </c>
      <c r="B5767" s="9">
        <v>11724</v>
      </c>
      <c r="C5767" s="10" t="s">
        <v>5800</v>
      </c>
      <c r="D5767" s="11" t="s">
        <v>22</v>
      </c>
      <c r="E5767" s="12">
        <v>345295</v>
      </c>
    </row>
    <row r="5768" spans="1:5" ht="15.75" hidden="1" x14ac:dyDescent="0.25">
      <c r="A5768" s="9" t="s">
        <v>3312</v>
      </c>
      <c r="B5768" s="9">
        <v>11727</v>
      </c>
      <c r="C5768" s="10" t="s">
        <v>5801</v>
      </c>
      <c r="D5768" s="11" t="s">
        <v>22</v>
      </c>
      <c r="E5768" s="12">
        <v>1152104</v>
      </c>
    </row>
    <row r="5769" spans="1:5" ht="15.75" hidden="1" x14ac:dyDescent="0.25">
      <c r="A5769" s="9" t="s">
        <v>3312</v>
      </c>
      <c r="B5769" s="9">
        <v>11728</v>
      </c>
      <c r="C5769" s="10" t="s">
        <v>5802</v>
      </c>
      <c r="D5769" s="11" t="s">
        <v>22</v>
      </c>
      <c r="E5769" s="12">
        <v>84407</v>
      </c>
    </row>
    <row r="5770" spans="1:5" ht="15.75" hidden="1" x14ac:dyDescent="0.25">
      <c r="A5770" s="9" t="s">
        <v>3312</v>
      </c>
      <c r="B5770" s="9">
        <v>11729</v>
      </c>
      <c r="C5770" s="10" t="s">
        <v>5803</v>
      </c>
      <c r="D5770" s="11" t="s">
        <v>22</v>
      </c>
      <c r="E5770" s="12">
        <v>105219</v>
      </c>
    </row>
    <row r="5771" spans="1:5" ht="15.75" hidden="1" x14ac:dyDescent="0.25">
      <c r="A5771" s="9" t="s">
        <v>3312</v>
      </c>
      <c r="B5771" s="9">
        <v>11733</v>
      </c>
      <c r="C5771" s="10" t="s">
        <v>2920</v>
      </c>
      <c r="D5771" s="11" t="s">
        <v>19</v>
      </c>
      <c r="E5771" s="12">
        <v>2023000</v>
      </c>
    </row>
    <row r="5772" spans="1:5" ht="15.75" hidden="1" x14ac:dyDescent="0.25">
      <c r="A5772" s="9" t="s">
        <v>3312</v>
      </c>
      <c r="B5772" s="9">
        <v>11735</v>
      </c>
      <c r="C5772" s="10" t="s">
        <v>5804</v>
      </c>
      <c r="D5772" s="11" t="s">
        <v>22</v>
      </c>
      <c r="E5772" s="12">
        <v>160180</v>
      </c>
    </row>
    <row r="5773" spans="1:5" ht="15.75" hidden="1" x14ac:dyDescent="0.25">
      <c r="A5773" s="9" t="s">
        <v>3312</v>
      </c>
      <c r="B5773" s="9">
        <v>11736</v>
      </c>
      <c r="C5773" s="10" t="s">
        <v>5805</v>
      </c>
      <c r="D5773" s="11" t="s">
        <v>22</v>
      </c>
      <c r="E5773" s="12">
        <v>252756</v>
      </c>
    </row>
    <row r="5774" spans="1:5" ht="15.75" hidden="1" x14ac:dyDescent="0.25">
      <c r="A5774" s="9" t="s">
        <v>3312</v>
      </c>
      <c r="B5774" s="9">
        <v>11737</v>
      </c>
      <c r="C5774" s="10" t="s">
        <v>5806</v>
      </c>
      <c r="D5774" s="11" t="s">
        <v>22</v>
      </c>
      <c r="E5774" s="12">
        <v>235918</v>
      </c>
    </row>
    <row r="5775" spans="1:5" ht="15.75" hidden="1" x14ac:dyDescent="0.25">
      <c r="A5775" s="9" t="s">
        <v>3312</v>
      </c>
      <c r="B5775" s="9">
        <v>11738</v>
      </c>
      <c r="C5775" s="10" t="s">
        <v>5807</v>
      </c>
      <c r="D5775" s="11" t="s">
        <v>22</v>
      </c>
      <c r="E5775" s="12">
        <v>67423</v>
      </c>
    </row>
    <row r="5776" spans="1:5" ht="15.75" hidden="1" x14ac:dyDescent="0.25">
      <c r="A5776" s="9" t="s">
        <v>3312</v>
      </c>
      <c r="B5776" s="9">
        <v>11739</v>
      </c>
      <c r="C5776" s="10" t="s">
        <v>5808</v>
      </c>
      <c r="D5776" s="11" t="s">
        <v>22</v>
      </c>
      <c r="E5776" s="12">
        <v>65034</v>
      </c>
    </row>
    <row r="5777" spans="1:5" ht="30" hidden="1" x14ac:dyDescent="0.25">
      <c r="A5777" s="9" t="s">
        <v>3312</v>
      </c>
      <c r="B5777" s="9">
        <v>11740</v>
      </c>
      <c r="C5777" s="10" t="s">
        <v>5809</v>
      </c>
      <c r="D5777" s="11" t="s">
        <v>19</v>
      </c>
      <c r="E5777" s="12">
        <v>40944</v>
      </c>
    </row>
    <row r="5778" spans="1:5" ht="30" hidden="1" x14ac:dyDescent="0.25">
      <c r="A5778" s="9" t="s">
        <v>3312</v>
      </c>
      <c r="B5778" s="9">
        <v>11741</v>
      </c>
      <c r="C5778" s="10" t="s">
        <v>5810</v>
      </c>
      <c r="D5778" s="11" t="s">
        <v>1</v>
      </c>
      <c r="E5778" s="12">
        <v>32509</v>
      </c>
    </row>
    <row r="5779" spans="1:5" ht="15.75" hidden="1" x14ac:dyDescent="0.25">
      <c r="A5779" s="9" t="s">
        <v>3312</v>
      </c>
      <c r="B5779" s="9">
        <v>11742</v>
      </c>
      <c r="C5779" s="10" t="s">
        <v>5811</v>
      </c>
      <c r="D5779" s="11" t="s">
        <v>22</v>
      </c>
      <c r="E5779" s="12">
        <v>318</v>
      </c>
    </row>
    <row r="5780" spans="1:5" ht="60" hidden="1" x14ac:dyDescent="0.25">
      <c r="A5780" s="9" t="s">
        <v>3312</v>
      </c>
      <c r="B5780" s="9">
        <v>11743</v>
      </c>
      <c r="C5780" s="10" t="s">
        <v>5812</v>
      </c>
      <c r="D5780" s="11" t="s">
        <v>22</v>
      </c>
      <c r="E5780" s="12">
        <v>23341493</v>
      </c>
    </row>
    <row r="5781" spans="1:5" ht="15.75" hidden="1" x14ac:dyDescent="0.25">
      <c r="A5781" s="9" t="s">
        <v>3312</v>
      </c>
      <c r="B5781" s="9">
        <v>11744</v>
      </c>
      <c r="C5781" s="10" t="s">
        <v>5813</v>
      </c>
      <c r="D5781" s="11" t="s">
        <v>19</v>
      </c>
      <c r="E5781" s="12">
        <v>34615</v>
      </c>
    </row>
    <row r="5782" spans="1:5" ht="15.75" hidden="1" x14ac:dyDescent="0.25">
      <c r="A5782" s="9" t="s">
        <v>3312</v>
      </c>
      <c r="B5782" s="9">
        <v>11745</v>
      </c>
      <c r="C5782" s="10" t="s">
        <v>5814</v>
      </c>
      <c r="D5782" s="11" t="s">
        <v>19</v>
      </c>
      <c r="E5782" s="12">
        <v>50887</v>
      </c>
    </row>
    <row r="5783" spans="1:5" ht="15.75" hidden="1" x14ac:dyDescent="0.25">
      <c r="A5783" s="9" t="s">
        <v>3312</v>
      </c>
      <c r="B5783" s="9">
        <v>11746</v>
      </c>
      <c r="C5783" s="10" t="s">
        <v>5815</v>
      </c>
      <c r="D5783" s="11" t="s">
        <v>19</v>
      </c>
      <c r="E5783" s="12">
        <v>75407</v>
      </c>
    </row>
    <row r="5784" spans="1:5" ht="15.75" hidden="1" x14ac:dyDescent="0.25">
      <c r="A5784" s="9" t="s">
        <v>3312</v>
      </c>
      <c r="B5784" s="9">
        <v>11747</v>
      </c>
      <c r="C5784" s="10" t="s">
        <v>5816</v>
      </c>
      <c r="D5784" s="11" t="s">
        <v>19</v>
      </c>
      <c r="E5784" s="12">
        <v>113797</v>
      </c>
    </row>
    <row r="5785" spans="1:5" ht="15.75" hidden="1" x14ac:dyDescent="0.25">
      <c r="A5785" s="9" t="s">
        <v>3312</v>
      </c>
      <c r="B5785" s="9">
        <v>11748</v>
      </c>
      <c r="C5785" s="10" t="s">
        <v>5817</v>
      </c>
      <c r="D5785" s="11" t="s">
        <v>19</v>
      </c>
      <c r="E5785" s="12">
        <v>139184</v>
      </c>
    </row>
    <row r="5786" spans="1:5" ht="15.75" hidden="1" x14ac:dyDescent="0.25">
      <c r="A5786" s="9" t="s">
        <v>3312</v>
      </c>
      <c r="B5786" s="9">
        <v>11764</v>
      </c>
      <c r="C5786" s="10" t="s">
        <v>5818</v>
      </c>
      <c r="D5786" s="11" t="s">
        <v>22</v>
      </c>
      <c r="E5786" s="12">
        <v>269531</v>
      </c>
    </row>
    <row r="5787" spans="1:5" ht="15.75" hidden="1" x14ac:dyDescent="0.25">
      <c r="A5787" s="9" t="s">
        <v>3312</v>
      </c>
      <c r="B5787" s="9">
        <v>11765</v>
      </c>
      <c r="C5787" s="10" t="s">
        <v>5819</v>
      </c>
      <c r="D5787" s="11" t="s">
        <v>22</v>
      </c>
      <c r="E5787" s="12">
        <v>13148</v>
      </c>
    </row>
    <row r="5788" spans="1:5" ht="15.75" hidden="1" x14ac:dyDescent="0.25">
      <c r="A5788" s="9" t="s">
        <v>3312</v>
      </c>
      <c r="B5788" s="9">
        <v>11766</v>
      </c>
      <c r="C5788" s="10" t="s">
        <v>5820</v>
      </c>
      <c r="D5788" s="11" t="s">
        <v>22</v>
      </c>
      <c r="E5788" s="12">
        <v>502877</v>
      </c>
    </row>
    <row r="5789" spans="1:5" ht="15.75" hidden="1" x14ac:dyDescent="0.25">
      <c r="A5789" s="9" t="s">
        <v>3312</v>
      </c>
      <c r="B5789" s="9">
        <v>11770</v>
      </c>
      <c r="C5789" s="10" t="s">
        <v>5821</v>
      </c>
      <c r="D5789" s="11" t="s">
        <v>22</v>
      </c>
      <c r="E5789" s="12">
        <v>47863</v>
      </c>
    </row>
    <row r="5790" spans="1:5" ht="15.75" hidden="1" x14ac:dyDescent="0.25">
      <c r="A5790" s="9" t="s">
        <v>3312</v>
      </c>
      <c r="B5790" s="9">
        <v>11771</v>
      </c>
      <c r="C5790" s="10" t="s">
        <v>5822</v>
      </c>
      <c r="D5790" s="11" t="s">
        <v>22</v>
      </c>
      <c r="E5790" s="12">
        <v>50516</v>
      </c>
    </row>
    <row r="5791" spans="1:5" ht="15.75" hidden="1" x14ac:dyDescent="0.25">
      <c r="A5791" s="9" t="s">
        <v>3312</v>
      </c>
      <c r="B5791" s="9">
        <v>11772</v>
      </c>
      <c r="C5791" s="10" t="s">
        <v>5823</v>
      </c>
      <c r="D5791" s="11" t="s">
        <v>22</v>
      </c>
      <c r="E5791" s="12">
        <v>74187</v>
      </c>
    </row>
    <row r="5792" spans="1:5" ht="15.75" hidden="1" x14ac:dyDescent="0.25">
      <c r="A5792" s="9" t="s">
        <v>3312</v>
      </c>
      <c r="B5792" s="9">
        <v>11774</v>
      </c>
      <c r="C5792" s="10" t="s">
        <v>5824</v>
      </c>
      <c r="D5792" s="11" t="s">
        <v>22</v>
      </c>
      <c r="E5792" s="12">
        <v>94265</v>
      </c>
    </row>
    <row r="5793" spans="1:5" ht="15.75" hidden="1" x14ac:dyDescent="0.25">
      <c r="A5793" s="9" t="s">
        <v>3312</v>
      </c>
      <c r="B5793" s="9">
        <v>11775</v>
      </c>
      <c r="C5793" s="10" t="s">
        <v>5825</v>
      </c>
      <c r="D5793" s="11" t="s">
        <v>22</v>
      </c>
      <c r="E5793" s="12">
        <v>126973</v>
      </c>
    </row>
    <row r="5794" spans="1:5" ht="15.75" hidden="1" x14ac:dyDescent="0.25">
      <c r="A5794" s="9" t="s">
        <v>3312</v>
      </c>
      <c r="B5794" s="9">
        <v>11776</v>
      </c>
      <c r="C5794" s="10" t="s">
        <v>5826</v>
      </c>
      <c r="D5794" s="11" t="s">
        <v>22</v>
      </c>
      <c r="E5794" s="12">
        <v>3084480</v>
      </c>
    </row>
    <row r="5795" spans="1:5" ht="15.75" hidden="1" x14ac:dyDescent="0.25">
      <c r="A5795" s="9" t="s">
        <v>3312</v>
      </c>
      <c r="B5795" s="9">
        <v>11777</v>
      </c>
      <c r="C5795" s="10" t="s">
        <v>5827</v>
      </c>
      <c r="D5795" s="11" t="s">
        <v>22</v>
      </c>
      <c r="E5795" s="12">
        <v>32368</v>
      </c>
    </row>
    <row r="5796" spans="1:5" ht="15.75" hidden="1" x14ac:dyDescent="0.25">
      <c r="A5796" s="9" t="s">
        <v>3312</v>
      </c>
      <c r="B5796" s="9">
        <v>11780</v>
      </c>
      <c r="C5796" s="10" t="s">
        <v>5828</v>
      </c>
      <c r="D5796" s="11" t="s">
        <v>22</v>
      </c>
      <c r="E5796" s="12">
        <v>144704</v>
      </c>
    </row>
    <row r="5797" spans="1:5" ht="15.75" hidden="1" x14ac:dyDescent="0.25">
      <c r="A5797" s="9" t="s">
        <v>3312</v>
      </c>
      <c r="B5797" s="9">
        <v>11781</v>
      </c>
      <c r="C5797" s="10" t="s">
        <v>5829</v>
      </c>
      <c r="D5797" s="11" t="s">
        <v>22</v>
      </c>
      <c r="E5797" s="12">
        <v>164871</v>
      </c>
    </row>
    <row r="5798" spans="1:5" ht="15.75" hidden="1" x14ac:dyDescent="0.25">
      <c r="A5798" s="9" t="s">
        <v>3312</v>
      </c>
      <c r="B5798" s="9">
        <v>11783</v>
      </c>
      <c r="C5798" s="10" t="s">
        <v>5830</v>
      </c>
      <c r="D5798" s="11" t="s">
        <v>22</v>
      </c>
      <c r="E5798" s="12">
        <v>82436</v>
      </c>
    </row>
    <row r="5799" spans="1:5" ht="15.75" hidden="1" x14ac:dyDescent="0.25">
      <c r="A5799" s="9" t="s">
        <v>3312</v>
      </c>
      <c r="B5799" s="9">
        <v>11784</v>
      </c>
      <c r="C5799" s="10" t="s">
        <v>5831</v>
      </c>
      <c r="D5799" s="11" t="s">
        <v>22</v>
      </c>
      <c r="E5799" s="12">
        <v>783</v>
      </c>
    </row>
    <row r="5800" spans="1:5" ht="15.75" hidden="1" x14ac:dyDescent="0.25">
      <c r="A5800" s="9" t="s">
        <v>3312</v>
      </c>
      <c r="B5800" s="9">
        <v>11785</v>
      </c>
      <c r="C5800" s="10" t="s">
        <v>5832</v>
      </c>
      <c r="D5800" s="11" t="s">
        <v>19</v>
      </c>
      <c r="E5800" s="12">
        <v>1859</v>
      </c>
    </row>
    <row r="5801" spans="1:5" ht="15.75" hidden="1" x14ac:dyDescent="0.25">
      <c r="A5801" s="9" t="s">
        <v>3312</v>
      </c>
      <c r="B5801" s="9">
        <v>11786</v>
      </c>
      <c r="C5801" s="10" t="s">
        <v>5833</v>
      </c>
      <c r="D5801" s="11" t="s">
        <v>22</v>
      </c>
      <c r="E5801" s="12">
        <v>7855</v>
      </c>
    </row>
    <row r="5802" spans="1:5" ht="15.75" hidden="1" x14ac:dyDescent="0.25">
      <c r="A5802" s="9" t="s">
        <v>3312</v>
      </c>
      <c r="B5802" s="9">
        <v>11787</v>
      </c>
      <c r="C5802" s="10" t="s">
        <v>5834</v>
      </c>
      <c r="D5802" s="11" t="s">
        <v>22</v>
      </c>
      <c r="E5802" s="12">
        <v>215442</v>
      </c>
    </row>
    <row r="5803" spans="1:5" ht="15.75" hidden="1" x14ac:dyDescent="0.25">
      <c r="A5803" s="9" t="s">
        <v>3312</v>
      </c>
      <c r="B5803" s="9">
        <v>11788</v>
      </c>
      <c r="C5803" s="10" t="s">
        <v>5835</v>
      </c>
      <c r="D5803" s="11" t="s">
        <v>22</v>
      </c>
      <c r="E5803" s="12">
        <v>1380400</v>
      </c>
    </row>
    <row r="5804" spans="1:5" ht="30" hidden="1" x14ac:dyDescent="0.25">
      <c r="A5804" s="9" t="s">
        <v>3312</v>
      </c>
      <c r="B5804" s="9">
        <v>11789</v>
      </c>
      <c r="C5804" s="10" t="s">
        <v>5836</v>
      </c>
      <c r="D5804" s="11" t="s">
        <v>19</v>
      </c>
      <c r="E5804" s="12">
        <v>3914159</v>
      </c>
    </row>
    <row r="5805" spans="1:5" ht="15.75" hidden="1" x14ac:dyDescent="0.25">
      <c r="A5805" s="9" t="s">
        <v>3312</v>
      </c>
      <c r="B5805" s="9">
        <v>11790</v>
      </c>
      <c r="C5805" s="10" t="s">
        <v>5837</v>
      </c>
      <c r="D5805" s="11" t="s">
        <v>22</v>
      </c>
      <c r="E5805" s="12">
        <v>2628</v>
      </c>
    </row>
    <row r="5806" spans="1:5" ht="30" hidden="1" x14ac:dyDescent="0.25">
      <c r="A5806" s="9" t="s">
        <v>3312</v>
      </c>
      <c r="B5806" s="9">
        <v>11794</v>
      </c>
      <c r="C5806" s="10" t="s">
        <v>5838</v>
      </c>
      <c r="D5806" s="11" t="s">
        <v>22</v>
      </c>
      <c r="E5806" s="12">
        <v>1762688</v>
      </c>
    </row>
    <row r="5807" spans="1:5" ht="60" hidden="1" x14ac:dyDescent="0.25">
      <c r="A5807" s="9" t="s">
        <v>3312</v>
      </c>
      <c r="B5807" s="9">
        <v>11796</v>
      </c>
      <c r="C5807" s="10" t="s">
        <v>5839</v>
      </c>
      <c r="D5807" s="11" t="s">
        <v>22</v>
      </c>
      <c r="E5807" s="12">
        <v>7355904</v>
      </c>
    </row>
    <row r="5808" spans="1:5" ht="30" hidden="1" x14ac:dyDescent="0.25">
      <c r="A5808" s="9" t="s">
        <v>3312</v>
      </c>
      <c r="B5808" s="9">
        <v>11797</v>
      </c>
      <c r="C5808" s="10" t="s">
        <v>5840</v>
      </c>
      <c r="D5808" s="11" t="s">
        <v>22</v>
      </c>
      <c r="E5808" s="12">
        <v>18160478</v>
      </c>
    </row>
    <row r="5809" spans="1:5" ht="15.75" hidden="1" x14ac:dyDescent="0.25">
      <c r="A5809" s="9" t="s">
        <v>3312</v>
      </c>
      <c r="B5809" s="9">
        <v>11798</v>
      </c>
      <c r="C5809" s="10" t="s">
        <v>5841</v>
      </c>
      <c r="D5809" s="11" t="s">
        <v>22</v>
      </c>
      <c r="E5809" s="12">
        <v>555968</v>
      </c>
    </row>
    <row r="5810" spans="1:5" ht="15.75" hidden="1" x14ac:dyDescent="0.25">
      <c r="A5810" s="9" t="s">
        <v>3312</v>
      </c>
      <c r="B5810" s="9">
        <v>11799</v>
      </c>
      <c r="C5810" s="10" t="s">
        <v>5842</v>
      </c>
      <c r="D5810" s="11" t="s">
        <v>22</v>
      </c>
      <c r="E5810" s="12">
        <v>261800</v>
      </c>
    </row>
    <row r="5811" spans="1:5" ht="15.75" hidden="1" x14ac:dyDescent="0.25">
      <c r="A5811" s="9" t="s">
        <v>3312</v>
      </c>
      <c r="B5811" s="9">
        <v>11800</v>
      </c>
      <c r="C5811" s="10" t="s">
        <v>5843</v>
      </c>
      <c r="D5811" s="11" t="s">
        <v>22</v>
      </c>
      <c r="E5811" s="12">
        <v>658784</v>
      </c>
    </row>
    <row r="5812" spans="1:5" ht="15.75" hidden="1" x14ac:dyDescent="0.25">
      <c r="A5812" s="9" t="s">
        <v>3312</v>
      </c>
      <c r="B5812" s="9">
        <v>11801</v>
      </c>
      <c r="C5812" s="10" t="s">
        <v>5844</v>
      </c>
      <c r="D5812" s="11" t="s">
        <v>22</v>
      </c>
      <c r="E5812" s="12">
        <v>689248</v>
      </c>
    </row>
    <row r="5813" spans="1:5" ht="30" hidden="1" x14ac:dyDescent="0.25">
      <c r="A5813" s="9" t="s">
        <v>3312</v>
      </c>
      <c r="B5813" s="9">
        <v>11803</v>
      </c>
      <c r="C5813" s="10" t="s">
        <v>5845</v>
      </c>
      <c r="D5813" s="11" t="s">
        <v>22</v>
      </c>
      <c r="E5813" s="12">
        <v>10662400</v>
      </c>
    </row>
    <row r="5814" spans="1:5" ht="15.75" hidden="1" x14ac:dyDescent="0.25">
      <c r="A5814" s="9" t="s">
        <v>3312</v>
      </c>
      <c r="B5814" s="9">
        <v>11804</v>
      </c>
      <c r="C5814" s="10" t="s">
        <v>5846</v>
      </c>
      <c r="D5814" s="11" t="s">
        <v>22</v>
      </c>
      <c r="E5814" s="12">
        <v>95200</v>
      </c>
    </row>
    <row r="5815" spans="1:5" ht="15.75" hidden="1" x14ac:dyDescent="0.25">
      <c r="A5815" s="9" t="s">
        <v>3312</v>
      </c>
      <c r="B5815" s="9">
        <v>11805</v>
      </c>
      <c r="C5815" s="10" t="s">
        <v>5847</v>
      </c>
      <c r="D5815" s="11" t="s">
        <v>22</v>
      </c>
      <c r="E5815" s="12">
        <v>95200</v>
      </c>
    </row>
    <row r="5816" spans="1:5" ht="15.75" hidden="1" x14ac:dyDescent="0.25">
      <c r="A5816" s="9" t="s">
        <v>3312</v>
      </c>
      <c r="B5816" s="9">
        <v>11806</v>
      </c>
      <c r="C5816" s="10" t="s">
        <v>5848</v>
      </c>
      <c r="D5816" s="11" t="s">
        <v>22</v>
      </c>
      <c r="E5816" s="12">
        <v>123760</v>
      </c>
    </row>
    <row r="5817" spans="1:5" ht="15.75" hidden="1" x14ac:dyDescent="0.25">
      <c r="A5817" s="9" t="s">
        <v>3312</v>
      </c>
      <c r="B5817" s="9">
        <v>11807</v>
      </c>
      <c r="C5817" s="10" t="s">
        <v>5849</v>
      </c>
      <c r="D5817" s="11" t="s">
        <v>22</v>
      </c>
      <c r="E5817" s="12">
        <v>456960</v>
      </c>
    </row>
    <row r="5818" spans="1:5" ht="45" hidden="1" x14ac:dyDescent="0.25">
      <c r="A5818" s="9" t="s">
        <v>3312</v>
      </c>
      <c r="B5818" s="9">
        <v>11810</v>
      </c>
      <c r="C5818" s="10" t="s">
        <v>2965</v>
      </c>
      <c r="D5818" s="11" t="s">
        <v>22</v>
      </c>
      <c r="E5818" s="12">
        <v>236586</v>
      </c>
    </row>
    <row r="5819" spans="1:5" ht="45" hidden="1" x14ac:dyDescent="0.25">
      <c r="A5819" s="9" t="s">
        <v>3312</v>
      </c>
      <c r="B5819" s="9">
        <v>11811</v>
      </c>
      <c r="C5819" s="10" t="s">
        <v>2966</v>
      </c>
      <c r="D5819" s="11" t="s">
        <v>22</v>
      </c>
      <c r="E5819" s="12">
        <v>722312</v>
      </c>
    </row>
    <row r="5820" spans="1:5" ht="30" hidden="1" x14ac:dyDescent="0.25">
      <c r="A5820" s="9" t="s">
        <v>3312</v>
      </c>
      <c r="B5820" s="9">
        <v>11812</v>
      </c>
      <c r="C5820" s="10" t="s">
        <v>5850</v>
      </c>
      <c r="D5820" s="11" t="s">
        <v>22</v>
      </c>
      <c r="E5820" s="12">
        <v>485918</v>
      </c>
    </row>
    <row r="5821" spans="1:5" ht="15.75" hidden="1" x14ac:dyDescent="0.25">
      <c r="A5821" s="9" t="s">
        <v>3312</v>
      </c>
      <c r="B5821" s="9">
        <v>11813</v>
      </c>
      <c r="C5821" s="10" t="s">
        <v>5851</v>
      </c>
      <c r="D5821" s="11" t="s">
        <v>22</v>
      </c>
      <c r="E5821" s="12">
        <v>225566</v>
      </c>
    </row>
    <row r="5822" spans="1:5" ht="30" hidden="1" x14ac:dyDescent="0.25">
      <c r="A5822" s="9" t="s">
        <v>3312</v>
      </c>
      <c r="B5822" s="9">
        <v>11814</v>
      </c>
      <c r="C5822" s="10" t="s">
        <v>5852</v>
      </c>
      <c r="D5822" s="11" t="s">
        <v>22</v>
      </c>
      <c r="E5822" s="12">
        <v>2250</v>
      </c>
    </row>
    <row r="5823" spans="1:5" ht="15.75" hidden="1" x14ac:dyDescent="0.25">
      <c r="A5823" s="9" t="s">
        <v>3312</v>
      </c>
      <c r="B5823" s="9">
        <v>11815</v>
      </c>
      <c r="C5823" s="10" t="s">
        <v>5853</v>
      </c>
      <c r="D5823" s="11" t="s">
        <v>22</v>
      </c>
      <c r="E5823" s="12">
        <v>44400</v>
      </c>
    </row>
    <row r="5824" spans="1:5" ht="15.75" hidden="1" x14ac:dyDescent="0.25">
      <c r="A5824" s="9" t="s">
        <v>3312</v>
      </c>
      <c r="B5824" s="9">
        <v>11816</v>
      </c>
      <c r="C5824" s="10" t="s">
        <v>5854</v>
      </c>
      <c r="D5824" s="11" t="s">
        <v>22</v>
      </c>
      <c r="E5824" s="12">
        <v>315772</v>
      </c>
    </row>
    <row r="5825" spans="1:5" ht="15.75" hidden="1" x14ac:dyDescent="0.25">
      <c r="A5825" s="9" t="s">
        <v>3312</v>
      </c>
      <c r="B5825" s="9">
        <v>11817</v>
      </c>
      <c r="C5825" s="10" t="s">
        <v>5855</v>
      </c>
      <c r="D5825" s="11" t="s">
        <v>22</v>
      </c>
      <c r="E5825" s="12">
        <v>2216</v>
      </c>
    </row>
    <row r="5826" spans="1:5" ht="15.75" hidden="1" x14ac:dyDescent="0.25">
      <c r="A5826" s="9" t="s">
        <v>3312</v>
      </c>
      <c r="B5826" s="9">
        <v>11818</v>
      </c>
      <c r="C5826" s="10" t="s">
        <v>5856</v>
      </c>
      <c r="D5826" s="11" t="s">
        <v>22</v>
      </c>
      <c r="E5826" s="12">
        <v>1047200</v>
      </c>
    </row>
    <row r="5827" spans="1:5" ht="15.75" hidden="1" x14ac:dyDescent="0.25">
      <c r="A5827" s="9" t="s">
        <v>3312</v>
      </c>
      <c r="B5827" s="9">
        <v>11819</v>
      </c>
      <c r="C5827" s="10" t="s">
        <v>5857</v>
      </c>
      <c r="D5827" s="11" t="s">
        <v>22</v>
      </c>
      <c r="E5827" s="12">
        <v>44400</v>
      </c>
    </row>
    <row r="5828" spans="1:5" ht="15.75" hidden="1" x14ac:dyDescent="0.25">
      <c r="A5828" s="9" t="s">
        <v>3312</v>
      </c>
      <c r="B5828" s="9">
        <v>11820</v>
      </c>
      <c r="C5828" s="10" t="s">
        <v>5858</v>
      </c>
      <c r="D5828" s="11" t="s">
        <v>22</v>
      </c>
      <c r="E5828" s="12">
        <v>113500</v>
      </c>
    </row>
    <row r="5829" spans="1:5" ht="30" hidden="1" x14ac:dyDescent="0.25">
      <c r="A5829" s="9" t="s">
        <v>3312</v>
      </c>
      <c r="B5829" s="9">
        <v>11826</v>
      </c>
      <c r="C5829" s="10" t="s">
        <v>5859</v>
      </c>
      <c r="D5829" s="11" t="s">
        <v>19</v>
      </c>
      <c r="E5829" s="12">
        <v>1732</v>
      </c>
    </row>
    <row r="5830" spans="1:5" ht="15.75" hidden="1" x14ac:dyDescent="0.25">
      <c r="A5830" s="9" t="s">
        <v>3312</v>
      </c>
      <c r="B5830" s="9">
        <v>11827</v>
      </c>
      <c r="C5830" s="10" t="s">
        <v>5860</v>
      </c>
      <c r="D5830" s="11" t="s">
        <v>22</v>
      </c>
      <c r="E5830" s="12">
        <v>465355</v>
      </c>
    </row>
    <row r="5831" spans="1:5" ht="15.75" hidden="1" x14ac:dyDescent="0.25">
      <c r="A5831" s="9" t="s">
        <v>3312</v>
      </c>
      <c r="B5831" s="9">
        <v>11828</v>
      </c>
      <c r="C5831" s="10" t="s">
        <v>5861</v>
      </c>
      <c r="D5831" s="11" t="s">
        <v>22</v>
      </c>
      <c r="E5831" s="12">
        <v>314813829</v>
      </c>
    </row>
    <row r="5832" spans="1:5" ht="15.75" hidden="1" x14ac:dyDescent="0.25">
      <c r="A5832" s="9" t="s">
        <v>3312</v>
      </c>
      <c r="B5832" s="9">
        <v>11830</v>
      </c>
      <c r="C5832" s="10" t="s">
        <v>5862</v>
      </c>
      <c r="D5832" s="11" t="s">
        <v>22</v>
      </c>
      <c r="E5832" s="12">
        <v>2250</v>
      </c>
    </row>
    <row r="5833" spans="1:5" ht="30" hidden="1" x14ac:dyDescent="0.25">
      <c r="A5833" s="9" t="s">
        <v>3312</v>
      </c>
      <c r="B5833" s="9">
        <v>11831</v>
      </c>
      <c r="C5833" s="10" t="s">
        <v>5863</v>
      </c>
      <c r="D5833" s="11" t="s">
        <v>22</v>
      </c>
      <c r="E5833" s="12">
        <v>1750</v>
      </c>
    </row>
    <row r="5834" spans="1:5" ht="30" hidden="1" x14ac:dyDescent="0.25">
      <c r="A5834" s="9" t="s">
        <v>3312</v>
      </c>
      <c r="B5834" s="9">
        <v>11834</v>
      </c>
      <c r="C5834" s="10" t="s">
        <v>5864</v>
      </c>
      <c r="D5834" s="11" t="s">
        <v>22</v>
      </c>
      <c r="E5834" s="12">
        <v>280281</v>
      </c>
    </row>
    <row r="5835" spans="1:5" ht="30" hidden="1" x14ac:dyDescent="0.25">
      <c r="A5835" s="9" t="s">
        <v>3312</v>
      </c>
      <c r="B5835" s="9">
        <v>11835</v>
      </c>
      <c r="C5835" s="10" t="s">
        <v>5865</v>
      </c>
      <c r="D5835" s="11" t="s">
        <v>22</v>
      </c>
      <c r="E5835" s="12">
        <v>208</v>
      </c>
    </row>
    <row r="5836" spans="1:5" ht="30" hidden="1" x14ac:dyDescent="0.25">
      <c r="A5836" s="9" t="s">
        <v>3312</v>
      </c>
      <c r="B5836" s="9">
        <v>11836</v>
      </c>
      <c r="C5836" s="10" t="s">
        <v>5866</v>
      </c>
      <c r="D5836" s="11" t="s">
        <v>22</v>
      </c>
      <c r="E5836" s="12">
        <v>282</v>
      </c>
    </row>
    <row r="5837" spans="1:5" ht="15.75" hidden="1" x14ac:dyDescent="0.25">
      <c r="A5837" s="9" t="s">
        <v>3312</v>
      </c>
      <c r="B5837" s="9">
        <v>11837</v>
      </c>
      <c r="C5837" s="10" t="s">
        <v>5867</v>
      </c>
      <c r="D5837" s="11" t="s">
        <v>22</v>
      </c>
      <c r="E5837" s="12">
        <v>208</v>
      </c>
    </row>
    <row r="5838" spans="1:5" ht="30" hidden="1" x14ac:dyDescent="0.25">
      <c r="A5838" s="9" t="s">
        <v>3312</v>
      </c>
      <c r="B5838" s="9">
        <v>11838</v>
      </c>
      <c r="C5838" s="10" t="s">
        <v>5868</v>
      </c>
      <c r="D5838" s="11" t="s">
        <v>22</v>
      </c>
      <c r="E5838" s="12">
        <v>227</v>
      </c>
    </row>
    <row r="5839" spans="1:5" ht="30" hidden="1" x14ac:dyDescent="0.25">
      <c r="A5839" s="9" t="s">
        <v>3312</v>
      </c>
      <c r="B5839" s="9">
        <v>11839</v>
      </c>
      <c r="C5839" s="10" t="s">
        <v>5869</v>
      </c>
      <c r="D5839" s="11" t="s">
        <v>22</v>
      </c>
      <c r="E5839" s="12">
        <v>214</v>
      </c>
    </row>
    <row r="5840" spans="1:5" ht="30" hidden="1" x14ac:dyDescent="0.25">
      <c r="A5840" s="9" t="s">
        <v>3312</v>
      </c>
      <c r="B5840" s="9">
        <v>11840</v>
      </c>
      <c r="C5840" s="10" t="s">
        <v>5870</v>
      </c>
      <c r="D5840" s="11" t="s">
        <v>22</v>
      </c>
      <c r="E5840" s="12">
        <v>2085</v>
      </c>
    </row>
    <row r="5841" spans="1:5" ht="30" hidden="1" x14ac:dyDescent="0.25">
      <c r="A5841" s="9" t="s">
        <v>3312</v>
      </c>
      <c r="B5841" s="9">
        <v>11841</v>
      </c>
      <c r="C5841" s="10" t="s">
        <v>5871</v>
      </c>
      <c r="D5841" s="11" t="s">
        <v>22</v>
      </c>
      <c r="E5841" s="12">
        <v>160</v>
      </c>
    </row>
    <row r="5842" spans="1:5" ht="45" hidden="1" x14ac:dyDescent="0.25">
      <c r="A5842" s="9" t="s">
        <v>3312</v>
      </c>
      <c r="B5842" s="9">
        <v>11842</v>
      </c>
      <c r="C5842" s="10" t="s">
        <v>5872</v>
      </c>
      <c r="D5842" s="11" t="s">
        <v>22</v>
      </c>
      <c r="E5842" s="12">
        <v>98098</v>
      </c>
    </row>
    <row r="5843" spans="1:5" ht="15.75" hidden="1" x14ac:dyDescent="0.25">
      <c r="A5843" s="9" t="s">
        <v>3312</v>
      </c>
      <c r="B5843" s="9">
        <v>11843</v>
      </c>
      <c r="C5843" s="10" t="s">
        <v>5873</v>
      </c>
      <c r="D5843" s="11" t="s">
        <v>22</v>
      </c>
      <c r="E5843" s="12">
        <v>2207</v>
      </c>
    </row>
    <row r="5844" spans="1:5" ht="30" hidden="1" x14ac:dyDescent="0.25">
      <c r="A5844" s="9" t="s">
        <v>3312</v>
      </c>
      <c r="B5844" s="9">
        <v>11844</v>
      </c>
      <c r="C5844" s="10" t="s">
        <v>5874</v>
      </c>
      <c r="D5844" s="11" t="s">
        <v>22</v>
      </c>
      <c r="E5844" s="12">
        <v>834</v>
      </c>
    </row>
    <row r="5845" spans="1:5" ht="30" hidden="1" x14ac:dyDescent="0.25">
      <c r="A5845" s="9" t="s">
        <v>3312</v>
      </c>
      <c r="B5845" s="9">
        <v>11845</v>
      </c>
      <c r="C5845" s="10" t="s">
        <v>5875</v>
      </c>
      <c r="D5845" s="11" t="s">
        <v>22</v>
      </c>
      <c r="E5845" s="12">
        <v>30656</v>
      </c>
    </row>
    <row r="5846" spans="1:5" ht="30" hidden="1" x14ac:dyDescent="0.25">
      <c r="A5846" s="9" t="s">
        <v>3312</v>
      </c>
      <c r="B5846" s="9">
        <v>11846</v>
      </c>
      <c r="C5846" s="10" t="s">
        <v>5876</v>
      </c>
      <c r="D5846" s="11" t="s">
        <v>22</v>
      </c>
      <c r="E5846" s="12">
        <v>68669</v>
      </c>
    </row>
    <row r="5847" spans="1:5" ht="30" hidden="1" x14ac:dyDescent="0.25">
      <c r="A5847" s="9" t="s">
        <v>3312</v>
      </c>
      <c r="B5847" s="9">
        <v>11847</v>
      </c>
      <c r="C5847" s="10" t="s">
        <v>5877</v>
      </c>
      <c r="D5847" s="11" t="s">
        <v>22</v>
      </c>
      <c r="E5847" s="12">
        <v>15180738</v>
      </c>
    </row>
    <row r="5848" spans="1:5" ht="30" hidden="1" x14ac:dyDescent="0.25">
      <c r="A5848" s="9" t="s">
        <v>3312</v>
      </c>
      <c r="B5848" s="9">
        <v>11848</v>
      </c>
      <c r="C5848" s="10" t="s">
        <v>5878</v>
      </c>
      <c r="D5848" s="11" t="s">
        <v>22</v>
      </c>
      <c r="E5848" s="12">
        <v>15818378</v>
      </c>
    </row>
    <row r="5849" spans="1:5" ht="30" hidden="1" x14ac:dyDescent="0.25">
      <c r="A5849" s="9" t="s">
        <v>3312</v>
      </c>
      <c r="B5849" s="9">
        <v>11849</v>
      </c>
      <c r="C5849" s="10" t="s">
        <v>5879</v>
      </c>
      <c r="D5849" s="11" t="s">
        <v>22</v>
      </c>
      <c r="E5849" s="12">
        <v>4720989</v>
      </c>
    </row>
    <row r="5850" spans="1:5" ht="30" hidden="1" x14ac:dyDescent="0.25">
      <c r="A5850" s="9" t="s">
        <v>3312</v>
      </c>
      <c r="B5850" s="9">
        <v>11850</v>
      </c>
      <c r="C5850" s="10" t="s">
        <v>5880</v>
      </c>
      <c r="D5850" s="11" t="s">
        <v>22</v>
      </c>
      <c r="E5850" s="12">
        <v>6505155</v>
      </c>
    </row>
    <row r="5851" spans="1:5" ht="30" hidden="1" x14ac:dyDescent="0.25">
      <c r="A5851" s="9" t="s">
        <v>3312</v>
      </c>
      <c r="B5851" s="9">
        <v>11851</v>
      </c>
      <c r="C5851" s="10" t="s">
        <v>5881</v>
      </c>
      <c r="D5851" s="11" t="s">
        <v>22</v>
      </c>
      <c r="E5851" s="12">
        <v>10165454</v>
      </c>
    </row>
    <row r="5852" spans="1:5" ht="30" hidden="1" x14ac:dyDescent="0.25">
      <c r="A5852" s="9" t="s">
        <v>3312</v>
      </c>
      <c r="B5852" s="9">
        <v>11852</v>
      </c>
      <c r="C5852" s="10" t="s">
        <v>5882</v>
      </c>
      <c r="D5852" s="11" t="s">
        <v>19</v>
      </c>
      <c r="E5852" s="12">
        <v>1494</v>
      </c>
    </row>
    <row r="5853" spans="1:5" ht="30" hidden="1" x14ac:dyDescent="0.25">
      <c r="A5853" s="9" t="s">
        <v>3312</v>
      </c>
      <c r="B5853" s="9">
        <v>11853</v>
      </c>
      <c r="C5853" s="10" t="s">
        <v>5883</v>
      </c>
      <c r="D5853" s="11" t="s">
        <v>19</v>
      </c>
      <c r="E5853" s="12">
        <v>155779</v>
      </c>
    </row>
    <row r="5854" spans="1:5" ht="15.75" hidden="1" x14ac:dyDescent="0.25">
      <c r="A5854" s="9" t="s">
        <v>3312</v>
      </c>
      <c r="B5854" s="9">
        <v>11854</v>
      </c>
      <c r="C5854" s="10" t="s">
        <v>5884</v>
      </c>
      <c r="D5854" s="11" t="s">
        <v>22</v>
      </c>
      <c r="E5854" s="12">
        <v>876948</v>
      </c>
    </row>
    <row r="5855" spans="1:5" ht="15.75" hidden="1" x14ac:dyDescent="0.25">
      <c r="A5855" s="9" t="s">
        <v>3312</v>
      </c>
      <c r="B5855" s="9">
        <v>11855</v>
      </c>
      <c r="C5855" s="10" t="s">
        <v>5885</v>
      </c>
      <c r="D5855" s="11" t="s">
        <v>22</v>
      </c>
      <c r="E5855" s="12">
        <v>1292141</v>
      </c>
    </row>
    <row r="5856" spans="1:5" ht="15.75" hidden="1" x14ac:dyDescent="0.25">
      <c r="A5856" s="9" t="s">
        <v>3312</v>
      </c>
      <c r="B5856" s="9">
        <v>11856</v>
      </c>
      <c r="C5856" s="10" t="s">
        <v>5886</v>
      </c>
      <c r="D5856" s="11" t="s">
        <v>368</v>
      </c>
      <c r="E5856" s="12">
        <v>3630</v>
      </c>
    </row>
    <row r="5857" spans="1:5" ht="45" hidden="1" x14ac:dyDescent="0.25">
      <c r="A5857" s="9" t="s">
        <v>3312</v>
      </c>
      <c r="B5857" s="9">
        <v>11857</v>
      </c>
      <c r="C5857" s="10" t="s">
        <v>5887</v>
      </c>
      <c r="D5857" s="11" t="s">
        <v>22</v>
      </c>
      <c r="E5857" s="12">
        <v>514846179</v>
      </c>
    </row>
    <row r="5858" spans="1:5" ht="15.75" hidden="1" x14ac:dyDescent="0.25">
      <c r="A5858" s="9" t="s">
        <v>3312</v>
      </c>
      <c r="B5858" s="9">
        <v>11861</v>
      </c>
      <c r="C5858" s="10" t="s">
        <v>5888</v>
      </c>
      <c r="D5858" s="11" t="s">
        <v>22</v>
      </c>
      <c r="E5858" s="12">
        <v>1452838</v>
      </c>
    </row>
    <row r="5859" spans="1:5" ht="15.75" hidden="1" x14ac:dyDescent="0.25">
      <c r="A5859" s="9" t="s">
        <v>3312</v>
      </c>
      <c r="B5859" s="9">
        <v>11862</v>
      </c>
      <c r="C5859" s="10" t="s">
        <v>5889</v>
      </c>
      <c r="D5859" s="11" t="s">
        <v>22</v>
      </c>
      <c r="E5859" s="12">
        <v>1181351</v>
      </c>
    </row>
    <row r="5860" spans="1:5" ht="15.75" hidden="1" x14ac:dyDescent="0.25">
      <c r="A5860" s="9" t="s">
        <v>3312</v>
      </c>
      <c r="B5860" s="9">
        <v>11863</v>
      </c>
      <c r="C5860" s="10" t="s">
        <v>5890</v>
      </c>
      <c r="D5860" s="11" t="s">
        <v>22</v>
      </c>
      <c r="E5860" s="12">
        <v>888466</v>
      </c>
    </row>
    <row r="5861" spans="1:5" ht="15.75" hidden="1" x14ac:dyDescent="0.25">
      <c r="A5861" s="9" t="s">
        <v>3312</v>
      </c>
      <c r="B5861" s="9">
        <v>11864</v>
      </c>
      <c r="C5861" s="10" t="s">
        <v>5891</v>
      </c>
      <c r="D5861" s="11" t="s">
        <v>22</v>
      </c>
      <c r="E5861" s="12">
        <v>128754</v>
      </c>
    </row>
    <row r="5862" spans="1:5" ht="15.75" hidden="1" x14ac:dyDescent="0.25">
      <c r="A5862" s="9" t="s">
        <v>3312</v>
      </c>
      <c r="B5862" s="9">
        <v>11865</v>
      </c>
      <c r="C5862" s="10" t="s">
        <v>5892</v>
      </c>
      <c r="D5862" s="11" t="s">
        <v>19</v>
      </c>
      <c r="E5862" s="12">
        <v>9536</v>
      </c>
    </row>
    <row r="5863" spans="1:5" ht="15.75" hidden="1" x14ac:dyDescent="0.25">
      <c r="A5863" s="9" t="s">
        <v>3312</v>
      </c>
      <c r="B5863" s="9">
        <v>11866</v>
      </c>
      <c r="C5863" s="10" t="s">
        <v>5893</v>
      </c>
      <c r="D5863" s="11" t="s">
        <v>19</v>
      </c>
      <c r="E5863" s="12">
        <v>5490</v>
      </c>
    </row>
    <row r="5864" spans="1:5" ht="15.75" hidden="1" x14ac:dyDescent="0.25">
      <c r="A5864" s="9" t="s">
        <v>3312</v>
      </c>
      <c r="B5864" s="9">
        <v>11868</v>
      </c>
      <c r="C5864" s="10" t="s">
        <v>5894</v>
      </c>
      <c r="D5864" s="11" t="s">
        <v>22</v>
      </c>
      <c r="E5864" s="12">
        <v>3500</v>
      </c>
    </row>
    <row r="5865" spans="1:5" ht="15.75" hidden="1" x14ac:dyDescent="0.25">
      <c r="A5865" s="9" t="s">
        <v>3312</v>
      </c>
      <c r="B5865" s="9">
        <v>11869</v>
      </c>
      <c r="C5865" s="10" t="s">
        <v>5895</v>
      </c>
      <c r="D5865" s="11" t="s">
        <v>22</v>
      </c>
      <c r="E5865" s="12">
        <v>1047610</v>
      </c>
    </row>
    <row r="5866" spans="1:5" ht="30" hidden="1" x14ac:dyDescent="0.25">
      <c r="A5866" s="9" t="s">
        <v>3312</v>
      </c>
      <c r="B5866" s="9">
        <v>11870</v>
      </c>
      <c r="C5866" s="10" t="s">
        <v>5896</v>
      </c>
      <c r="D5866" s="11" t="s">
        <v>22</v>
      </c>
      <c r="E5866" s="12">
        <v>1610</v>
      </c>
    </row>
    <row r="5867" spans="1:5" ht="30" hidden="1" x14ac:dyDescent="0.25">
      <c r="A5867" s="9" t="s">
        <v>3312</v>
      </c>
      <c r="B5867" s="9">
        <v>11871</v>
      </c>
      <c r="C5867" s="10" t="s">
        <v>5897</v>
      </c>
      <c r="D5867" s="11" t="s">
        <v>1</v>
      </c>
      <c r="E5867" s="12">
        <v>58254</v>
      </c>
    </row>
    <row r="5868" spans="1:5" ht="15.75" hidden="1" x14ac:dyDescent="0.25">
      <c r="A5868" s="9" t="s">
        <v>3312</v>
      </c>
      <c r="B5868" s="9">
        <v>11872</v>
      </c>
      <c r="C5868" s="10" t="s">
        <v>5898</v>
      </c>
      <c r="D5868" s="11" t="s">
        <v>22</v>
      </c>
      <c r="E5868" s="12">
        <v>128933</v>
      </c>
    </row>
    <row r="5869" spans="1:5" ht="15.75" hidden="1" x14ac:dyDescent="0.25">
      <c r="A5869" s="9" t="s">
        <v>3312</v>
      </c>
      <c r="B5869" s="9">
        <v>11873</v>
      </c>
      <c r="C5869" s="10" t="s">
        <v>5899</v>
      </c>
      <c r="D5869" s="11" t="s">
        <v>22</v>
      </c>
      <c r="E5869" s="12">
        <v>4715372</v>
      </c>
    </row>
    <row r="5870" spans="1:5" ht="15.75" hidden="1" x14ac:dyDescent="0.25">
      <c r="A5870" s="9" t="s">
        <v>3312</v>
      </c>
      <c r="B5870" s="9">
        <v>11874</v>
      </c>
      <c r="C5870" s="10" t="s">
        <v>5900</v>
      </c>
      <c r="D5870" s="11" t="s">
        <v>22</v>
      </c>
      <c r="E5870" s="12">
        <v>476582</v>
      </c>
    </row>
    <row r="5871" spans="1:5" ht="15.75" hidden="1" x14ac:dyDescent="0.25">
      <c r="A5871" s="9" t="s">
        <v>3312</v>
      </c>
      <c r="B5871" s="9">
        <v>11875</v>
      </c>
      <c r="C5871" s="10" t="s">
        <v>5901</v>
      </c>
      <c r="D5871" s="11" t="s">
        <v>22</v>
      </c>
      <c r="E5871" s="12">
        <v>4715372</v>
      </c>
    </row>
    <row r="5872" spans="1:5" ht="15.75" hidden="1" x14ac:dyDescent="0.25">
      <c r="A5872" s="9" t="s">
        <v>3312</v>
      </c>
      <c r="B5872" s="9">
        <v>11876</v>
      </c>
      <c r="C5872" s="10" t="s">
        <v>5902</v>
      </c>
      <c r="D5872" s="11" t="s">
        <v>22</v>
      </c>
      <c r="E5872" s="12">
        <v>434350</v>
      </c>
    </row>
    <row r="5873" spans="1:5" ht="15.75" hidden="1" x14ac:dyDescent="0.25">
      <c r="A5873" s="9" t="s">
        <v>3312</v>
      </c>
      <c r="B5873" s="9">
        <v>11877</v>
      </c>
      <c r="C5873" s="10" t="s">
        <v>5903</v>
      </c>
      <c r="D5873" s="11" t="s">
        <v>22</v>
      </c>
      <c r="E5873" s="12">
        <v>1374450</v>
      </c>
    </row>
    <row r="5874" spans="1:5" ht="15.75" hidden="1" x14ac:dyDescent="0.25">
      <c r="A5874" s="9" t="s">
        <v>3312</v>
      </c>
      <c r="B5874" s="9">
        <v>11878</v>
      </c>
      <c r="C5874" s="10" t="s">
        <v>5904</v>
      </c>
      <c r="D5874" s="11" t="s">
        <v>22</v>
      </c>
      <c r="E5874" s="12">
        <v>142800</v>
      </c>
    </row>
    <row r="5875" spans="1:5" ht="75" hidden="1" x14ac:dyDescent="0.25">
      <c r="A5875" s="9" t="s">
        <v>3312</v>
      </c>
      <c r="B5875" s="9">
        <v>11879</v>
      </c>
      <c r="C5875" s="10" t="s">
        <v>5905</v>
      </c>
      <c r="D5875" s="11" t="s">
        <v>2664</v>
      </c>
      <c r="E5875" s="12">
        <v>154700</v>
      </c>
    </row>
    <row r="5876" spans="1:5" ht="30" hidden="1" x14ac:dyDescent="0.25">
      <c r="A5876" s="9" t="s">
        <v>3312</v>
      </c>
      <c r="B5876" s="9">
        <v>11880</v>
      </c>
      <c r="C5876" s="10" t="s">
        <v>5906</v>
      </c>
      <c r="D5876" s="11" t="s">
        <v>22</v>
      </c>
      <c r="E5876" s="12">
        <v>56287</v>
      </c>
    </row>
    <row r="5877" spans="1:5" ht="15.75" hidden="1" x14ac:dyDescent="0.25">
      <c r="A5877" s="9" t="s">
        <v>3312</v>
      </c>
      <c r="B5877" s="9">
        <v>11881</v>
      </c>
      <c r="C5877" s="10" t="s">
        <v>5907</v>
      </c>
      <c r="D5877" s="11" t="s">
        <v>22</v>
      </c>
      <c r="E5877" s="12">
        <v>67600</v>
      </c>
    </row>
    <row r="5878" spans="1:5" ht="15.75" hidden="1" x14ac:dyDescent="0.25">
      <c r="A5878" s="9" t="s">
        <v>3312</v>
      </c>
      <c r="B5878" s="9">
        <v>11882</v>
      </c>
      <c r="C5878" s="10" t="s">
        <v>5908</v>
      </c>
      <c r="D5878" s="11" t="s">
        <v>22</v>
      </c>
      <c r="E5878" s="12">
        <v>110816</v>
      </c>
    </row>
    <row r="5879" spans="1:5" ht="15.75" hidden="1" x14ac:dyDescent="0.25">
      <c r="A5879" s="9" t="s">
        <v>3312</v>
      </c>
      <c r="B5879" s="9">
        <v>11883</v>
      </c>
      <c r="C5879" s="10" t="s">
        <v>5909</v>
      </c>
      <c r="D5879" s="11" t="s">
        <v>22</v>
      </c>
      <c r="E5879" s="12">
        <v>97000</v>
      </c>
    </row>
    <row r="5880" spans="1:5" ht="15.75" hidden="1" x14ac:dyDescent="0.25">
      <c r="A5880" s="9" t="s">
        <v>3312</v>
      </c>
      <c r="B5880" s="9">
        <v>11885</v>
      </c>
      <c r="C5880" s="10" t="s">
        <v>5910</v>
      </c>
      <c r="D5880" s="11" t="s">
        <v>22</v>
      </c>
      <c r="E5880" s="12">
        <v>95000</v>
      </c>
    </row>
    <row r="5881" spans="1:5" ht="15.75" hidden="1" x14ac:dyDescent="0.25">
      <c r="A5881" s="9" t="s">
        <v>3312</v>
      </c>
      <c r="B5881" s="9">
        <v>11886</v>
      </c>
      <c r="C5881" s="10" t="s">
        <v>5911</v>
      </c>
      <c r="D5881" s="11" t="s">
        <v>22</v>
      </c>
      <c r="E5881" s="12">
        <v>180880</v>
      </c>
    </row>
    <row r="5882" spans="1:5" ht="15.75" hidden="1" x14ac:dyDescent="0.25">
      <c r="A5882" s="9" t="s">
        <v>3312</v>
      </c>
      <c r="B5882" s="9">
        <v>11887</v>
      </c>
      <c r="C5882" s="10" t="s">
        <v>5912</v>
      </c>
      <c r="D5882" s="11" t="s">
        <v>22</v>
      </c>
      <c r="E5882" s="12">
        <v>311249</v>
      </c>
    </row>
    <row r="5883" spans="1:5" ht="45" hidden="1" x14ac:dyDescent="0.25">
      <c r="A5883" s="9" t="s">
        <v>3312</v>
      </c>
      <c r="B5883" s="9">
        <v>11888</v>
      </c>
      <c r="C5883" s="10" t="s">
        <v>5913</v>
      </c>
      <c r="D5883" s="11" t="s">
        <v>22</v>
      </c>
      <c r="E5883" s="12">
        <v>404362</v>
      </c>
    </row>
    <row r="5884" spans="1:5" ht="45" hidden="1" x14ac:dyDescent="0.25">
      <c r="A5884" s="9" t="s">
        <v>3312</v>
      </c>
      <c r="B5884" s="9">
        <v>11889</v>
      </c>
      <c r="C5884" s="10" t="s">
        <v>5914</v>
      </c>
      <c r="D5884" s="11" t="s">
        <v>22</v>
      </c>
      <c r="E5884" s="12">
        <v>327568</v>
      </c>
    </row>
    <row r="5885" spans="1:5" ht="45" hidden="1" x14ac:dyDescent="0.25">
      <c r="A5885" s="9" t="s">
        <v>3312</v>
      </c>
      <c r="B5885" s="9">
        <v>11890</v>
      </c>
      <c r="C5885" s="10" t="s">
        <v>5915</v>
      </c>
      <c r="D5885" s="11" t="s">
        <v>22</v>
      </c>
      <c r="E5885" s="12">
        <v>335663</v>
      </c>
    </row>
    <row r="5886" spans="1:5" ht="45" hidden="1" x14ac:dyDescent="0.25">
      <c r="A5886" s="9" t="s">
        <v>3312</v>
      </c>
      <c r="B5886" s="9">
        <v>11891</v>
      </c>
      <c r="C5886" s="10" t="s">
        <v>5916</v>
      </c>
      <c r="D5886" s="11" t="s">
        <v>22</v>
      </c>
      <c r="E5886" s="12">
        <v>364606</v>
      </c>
    </row>
    <row r="5887" spans="1:5" ht="15.75" hidden="1" x14ac:dyDescent="0.25">
      <c r="A5887" s="9" t="s">
        <v>3312</v>
      </c>
      <c r="B5887" s="9">
        <v>11892</v>
      </c>
      <c r="C5887" s="10" t="s">
        <v>5917</v>
      </c>
      <c r="D5887" s="11" t="s">
        <v>1</v>
      </c>
      <c r="E5887" s="12">
        <v>1418</v>
      </c>
    </row>
    <row r="5888" spans="1:5" ht="15.75" hidden="1" x14ac:dyDescent="0.25">
      <c r="A5888" s="9" t="s">
        <v>3312</v>
      </c>
      <c r="B5888" s="9">
        <v>11893</v>
      </c>
      <c r="C5888" s="10" t="s">
        <v>5918</v>
      </c>
      <c r="D5888" s="11" t="s">
        <v>19</v>
      </c>
      <c r="E5888" s="12">
        <v>490</v>
      </c>
    </row>
    <row r="5889" spans="1:5" ht="30" hidden="1" x14ac:dyDescent="0.25">
      <c r="A5889" s="9" t="s">
        <v>3312</v>
      </c>
      <c r="B5889" s="9">
        <v>11894</v>
      </c>
      <c r="C5889" s="10" t="s">
        <v>5919</v>
      </c>
      <c r="D5889" s="11" t="s">
        <v>19</v>
      </c>
      <c r="E5889" s="12">
        <v>287980</v>
      </c>
    </row>
    <row r="5890" spans="1:5" ht="15.75" hidden="1" x14ac:dyDescent="0.25">
      <c r="A5890" s="9" t="s">
        <v>3312</v>
      </c>
      <c r="B5890" s="9">
        <v>11895</v>
      </c>
      <c r="C5890" s="10" t="s">
        <v>5920</v>
      </c>
      <c r="D5890" s="11" t="s">
        <v>22</v>
      </c>
      <c r="E5890" s="12">
        <v>345100</v>
      </c>
    </row>
    <row r="5891" spans="1:5" ht="15.75" hidden="1" x14ac:dyDescent="0.25">
      <c r="A5891" s="9" t="s">
        <v>3312</v>
      </c>
      <c r="B5891" s="9">
        <v>11896</v>
      </c>
      <c r="C5891" s="10" t="s">
        <v>5921</v>
      </c>
      <c r="D5891" s="11" t="s">
        <v>22</v>
      </c>
      <c r="E5891" s="12">
        <v>52295</v>
      </c>
    </row>
    <row r="5892" spans="1:5" ht="15.75" hidden="1" x14ac:dyDescent="0.25">
      <c r="A5892" s="9" t="s">
        <v>3312</v>
      </c>
      <c r="B5892" s="9">
        <v>11897</v>
      </c>
      <c r="C5892" s="10" t="s">
        <v>5922</v>
      </c>
      <c r="D5892" s="11" t="s">
        <v>19</v>
      </c>
      <c r="E5892" s="12">
        <v>10716</v>
      </c>
    </row>
    <row r="5893" spans="1:5" ht="15.75" hidden="1" x14ac:dyDescent="0.25">
      <c r="A5893" s="9" t="s">
        <v>3312</v>
      </c>
      <c r="B5893" s="9">
        <v>11898</v>
      </c>
      <c r="C5893" s="10" t="s">
        <v>5923</v>
      </c>
      <c r="D5893" s="11" t="s">
        <v>19</v>
      </c>
      <c r="E5893" s="12">
        <v>4330</v>
      </c>
    </row>
    <row r="5894" spans="1:5" ht="15.75" hidden="1" x14ac:dyDescent="0.25">
      <c r="A5894" s="9" t="s">
        <v>3312</v>
      </c>
      <c r="B5894" s="9">
        <v>11899</v>
      </c>
      <c r="C5894" s="10" t="s">
        <v>5924</v>
      </c>
      <c r="D5894" s="11" t="s">
        <v>22</v>
      </c>
      <c r="E5894" s="12">
        <v>2631</v>
      </c>
    </row>
    <row r="5895" spans="1:5" ht="15.75" hidden="1" x14ac:dyDescent="0.25">
      <c r="A5895" s="9" t="s">
        <v>3312</v>
      </c>
      <c r="B5895" s="9">
        <v>11900</v>
      </c>
      <c r="C5895" s="10" t="s">
        <v>5925</v>
      </c>
      <c r="D5895" s="11" t="s">
        <v>1</v>
      </c>
      <c r="E5895" s="12">
        <v>1332800</v>
      </c>
    </row>
    <row r="5896" spans="1:5" ht="30" hidden="1" x14ac:dyDescent="0.25">
      <c r="A5896" s="9" t="s">
        <v>3312</v>
      </c>
      <c r="B5896" s="9">
        <v>11901</v>
      </c>
      <c r="C5896" s="10" t="s">
        <v>5926</v>
      </c>
      <c r="D5896" s="11" t="s">
        <v>22</v>
      </c>
      <c r="E5896" s="12">
        <v>2737000</v>
      </c>
    </row>
    <row r="5897" spans="1:5" ht="15.75" hidden="1" x14ac:dyDescent="0.25">
      <c r="A5897" s="9" t="s">
        <v>3312</v>
      </c>
      <c r="B5897" s="9">
        <v>11902</v>
      </c>
      <c r="C5897" s="10" t="s">
        <v>5927</v>
      </c>
      <c r="D5897" s="11" t="s">
        <v>22</v>
      </c>
      <c r="E5897" s="12">
        <v>20063</v>
      </c>
    </row>
    <row r="5898" spans="1:5" ht="15.75" hidden="1" x14ac:dyDescent="0.25">
      <c r="A5898" s="9" t="s">
        <v>3312</v>
      </c>
      <c r="B5898" s="9">
        <v>11903</v>
      </c>
      <c r="C5898" s="10" t="s">
        <v>5928</v>
      </c>
      <c r="D5898" s="11" t="s">
        <v>22</v>
      </c>
      <c r="E5898" s="12">
        <v>1056</v>
      </c>
    </row>
    <row r="5899" spans="1:5" ht="15.75" hidden="1" x14ac:dyDescent="0.25">
      <c r="A5899" s="9" t="s">
        <v>3312</v>
      </c>
      <c r="B5899" s="9">
        <v>11904</v>
      </c>
      <c r="C5899" s="10" t="s">
        <v>5929</v>
      </c>
      <c r="D5899" s="11" t="s">
        <v>22</v>
      </c>
      <c r="E5899" s="12">
        <v>1558</v>
      </c>
    </row>
    <row r="5900" spans="1:5" ht="15.75" hidden="1" x14ac:dyDescent="0.25">
      <c r="A5900" s="9" t="s">
        <v>3312</v>
      </c>
      <c r="B5900" s="9">
        <v>11905</v>
      </c>
      <c r="C5900" s="10" t="s">
        <v>5930</v>
      </c>
      <c r="D5900" s="11" t="s">
        <v>22</v>
      </c>
      <c r="E5900" s="12">
        <v>1000</v>
      </c>
    </row>
    <row r="5901" spans="1:5" ht="15.75" hidden="1" x14ac:dyDescent="0.25">
      <c r="A5901" s="9" t="s">
        <v>3312</v>
      </c>
      <c r="B5901" s="9">
        <v>11906</v>
      </c>
      <c r="C5901" s="10" t="s">
        <v>5931</v>
      </c>
      <c r="D5901" s="11" t="s">
        <v>22</v>
      </c>
      <c r="E5901" s="12">
        <v>1250</v>
      </c>
    </row>
    <row r="5902" spans="1:5" ht="15.75" hidden="1" x14ac:dyDescent="0.25">
      <c r="A5902" s="9" t="s">
        <v>3312</v>
      </c>
      <c r="B5902" s="9">
        <v>11907</v>
      </c>
      <c r="C5902" s="10" t="s">
        <v>5932</v>
      </c>
      <c r="D5902" s="11" t="s">
        <v>22</v>
      </c>
      <c r="E5902" s="12">
        <v>3059</v>
      </c>
    </row>
    <row r="5903" spans="1:5" ht="15.75" hidden="1" x14ac:dyDescent="0.25">
      <c r="A5903" s="9" t="s">
        <v>3312</v>
      </c>
      <c r="B5903" s="9">
        <v>11908</v>
      </c>
      <c r="C5903" s="10" t="s">
        <v>5933</v>
      </c>
      <c r="D5903" s="11" t="s">
        <v>22</v>
      </c>
      <c r="E5903" s="12">
        <v>3029</v>
      </c>
    </row>
    <row r="5904" spans="1:5" ht="15.75" hidden="1" x14ac:dyDescent="0.25">
      <c r="A5904" s="9" t="s">
        <v>3312</v>
      </c>
      <c r="B5904" s="9">
        <v>11909</v>
      </c>
      <c r="C5904" s="10" t="s">
        <v>5934</v>
      </c>
      <c r="D5904" s="11" t="s">
        <v>22</v>
      </c>
      <c r="E5904" s="12">
        <v>1949</v>
      </c>
    </row>
    <row r="5905" spans="1:5" ht="15.75" hidden="1" x14ac:dyDescent="0.25">
      <c r="A5905" s="9" t="s">
        <v>3312</v>
      </c>
      <c r="B5905" s="9">
        <v>11910</v>
      </c>
      <c r="C5905" s="10" t="s">
        <v>5935</v>
      </c>
      <c r="D5905" s="11" t="s">
        <v>22</v>
      </c>
      <c r="E5905" s="12">
        <v>1577</v>
      </c>
    </row>
    <row r="5906" spans="1:5" ht="15.75" hidden="1" x14ac:dyDescent="0.25">
      <c r="A5906" s="9" t="s">
        <v>3312</v>
      </c>
      <c r="B5906" s="9">
        <v>11911</v>
      </c>
      <c r="C5906" s="10" t="s">
        <v>5936</v>
      </c>
      <c r="D5906" s="11" t="s">
        <v>22</v>
      </c>
      <c r="E5906" s="12">
        <v>2485</v>
      </c>
    </row>
    <row r="5907" spans="1:5" ht="15.75" hidden="1" x14ac:dyDescent="0.25">
      <c r="A5907" s="9" t="s">
        <v>3312</v>
      </c>
      <c r="B5907" s="9">
        <v>11912</v>
      </c>
      <c r="C5907" s="10" t="s">
        <v>5937</v>
      </c>
      <c r="D5907" s="11" t="s">
        <v>22</v>
      </c>
      <c r="E5907" s="12">
        <v>2575</v>
      </c>
    </row>
    <row r="5908" spans="1:5" ht="15.75" hidden="1" x14ac:dyDescent="0.25">
      <c r="A5908" s="9" t="s">
        <v>3312</v>
      </c>
      <c r="B5908" s="9">
        <v>11913</v>
      </c>
      <c r="C5908" s="10" t="s">
        <v>5938</v>
      </c>
      <c r="D5908" s="11" t="s">
        <v>22</v>
      </c>
      <c r="E5908" s="12">
        <v>920</v>
      </c>
    </row>
    <row r="5909" spans="1:5" ht="15.75" hidden="1" x14ac:dyDescent="0.25">
      <c r="A5909" s="9" t="s">
        <v>3312</v>
      </c>
      <c r="B5909" s="9">
        <v>11914</v>
      </c>
      <c r="C5909" s="10" t="s">
        <v>5939</v>
      </c>
      <c r="D5909" s="11" t="s">
        <v>22</v>
      </c>
      <c r="E5909" s="12">
        <v>8409</v>
      </c>
    </row>
    <row r="5910" spans="1:5" ht="15.75" hidden="1" x14ac:dyDescent="0.25">
      <c r="A5910" s="9" t="s">
        <v>3312</v>
      </c>
      <c r="B5910" s="9">
        <v>11915</v>
      </c>
      <c r="C5910" s="10" t="s">
        <v>5940</v>
      </c>
      <c r="D5910" s="11" t="s">
        <v>22</v>
      </c>
      <c r="E5910" s="12">
        <v>31920</v>
      </c>
    </row>
    <row r="5911" spans="1:5" ht="15.75" hidden="1" x14ac:dyDescent="0.25">
      <c r="A5911" s="9" t="s">
        <v>3312</v>
      </c>
      <c r="B5911" s="9">
        <v>11916</v>
      </c>
      <c r="C5911" s="10" t="s">
        <v>5941</v>
      </c>
      <c r="D5911" s="11" t="s">
        <v>22</v>
      </c>
      <c r="E5911" s="12">
        <v>104827</v>
      </c>
    </row>
    <row r="5912" spans="1:5" ht="15.75" hidden="1" x14ac:dyDescent="0.25">
      <c r="A5912" s="9" t="s">
        <v>3312</v>
      </c>
      <c r="B5912" s="9">
        <v>11917</v>
      </c>
      <c r="C5912" s="10" t="s">
        <v>5942</v>
      </c>
      <c r="D5912" s="11" t="s">
        <v>1</v>
      </c>
      <c r="E5912" s="12">
        <v>70210</v>
      </c>
    </row>
    <row r="5913" spans="1:5" ht="15.75" hidden="1" x14ac:dyDescent="0.25">
      <c r="A5913" s="9" t="s">
        <v>3312</v>
      </c>
      <c r="B5913" s="9">
        <v>11918</v>
      </c>
      <c r="C5913" s="10" t="s">
        <v>5943</v>
      </c>
      <c r="D5913" s="11" t="s">
        <v>22</v>
      </c>
      <c r="E5913" s="12">
        <v>8295</v>
      </c>
    </row>
    <row r="5914" spans="1:5" ht="15.75" hidden="1" x14ac:dyDescent="0.25">
      <c r="A5914" s="9" t="s">
        <v>3312</v>
      </c>
      <c r="B5914" s="9">
        <v>11919</v>
      </c>
      <c r="C5914" s="10" t="s">
        <v>5944</v>
      </c>
      <c r="D5914" s="11" t="s">
        <v>22</v>
      </c>
      <c r="E5914" s="12">
        <v>85001</v>
      </c>
    </row>
    <row r="5915" spans="1:5" ht="45" hidden="1" x14ac:dyDescent="0.25">
      <c r="A5915" s="9" t="s">
        <v>3312</v>
      </c>
      <c r="B5915" s="9">
        <v>11920</v>
      </c>
      <c r="C5915" s="10" t="s">
        <v>5945</v>
      </c>
      <c r="D5915" s="11" t="s">
        <v>22</v>
      </c>
      <c r="E5915" s="12">
        <v>65000</v>
      </c>
    </row>
    <row r="5916" spans="1:5" ht="15.75" hidden="1" x14ac:dyDescent="0.25">
      <c r="A5916" s="9" t="s">
        <v>3312</v>
      </c>
      <c r="B5916" s="9">
        <v>11921</v>
      </c>
      <c r="C5916" s="10" t="s">
        <v>5946</v>
      </c>
      <c r="D5916" s="11" t="s">
        <v>22</v>
      </c>
      <c r="E5916" s="12">
        <v>1701</v>
      </c>
    </row>
    <row r="5917" spans="1:5" ht="15.75" hidden="1" x14ac:dyDescent="0.25">
      <c r="A5917" s="9" t="s">
        <v>3312</v>
      </c>
      <c r="B5917" s="9">
        <v>11922</v>
      </c>
      <c r="C5917" s="10" t="s">
        <v>5947</v>
      </c>
      <c r="D5917" s="11" t="s">
        <v>22</v>
      </c>
      <c r="E5917" s="12">
        <v>105000</v>
      </c>
    </row>
    <row r="5918" spans="1:5" ht="30" hidden="1" x14ac:dyDescent="0.25">
      <c r="A5918" s="9" t="s">
        <v>3312</v>
      </c>
      <c r="B5918" s="9">
        <v>11923</v>
      </c>
      <c r="C5918" s="10" t="s">
        <v>5948</v>
      </c>
      <c r="D5918" s="11" t="s">
        <v>22</v>
      </c>
      <c r="E5918" s="12">
        <v>24000</v>
      </c>
    </row>
    <row r="5919" spans="1:5" ht="45" hidden="1" x14ac:dyDescent="0.25">
      <c r="A5919" s="9" t="s">
        <v>3312</v>
      </c>
      <c r="B5919" s="9">
        <v>11924</v>
      </c>
      <c r="C5919" s="10" t="s">
        <v>5949</v>
      </c>
      <c r="D5919" s="11" t="s">
        <v>22</v>
      </c>
      <c r="E5919" s="12">
        <v>75000</v>
      </c>
    </row>
    <row r="5920" spans="1:5" ht="60" hidden="1" x14ac:dyDescent="0.25">
      <c r="A5920" s="9" t="s">
        <v>3312</v>
      </c>
      <c r="B5920" s="9">
        <v>11925</v>
      </c>
      <c r="C5920" s="10" t="s">
        <v>5950</v>
      </c>
      <c r="D5920" s="11" t="s">
        <v>22</v>
      </c>
      <c r="E5920" s="12">
        <v>151130</v>
      </c>
    </row>
    <row r="5921" spans="1:5" ht="45" hidden="1" x14ac:dyDescent="0.25">
      <c r="A5921" s="9" t="s">
        <v>3312</v>
      </c>
      <c r="B5921" s="9">
        <v>11926</v>
      </c>
      <c r="C5921" s="10" t="s">
        <v>5951</v>
      </c>
      <c r="D5921" s="11" t="s">
        <v>22</v>
      </c>
      <c r="E5921" s="12">
        <v>216461</v>
      </c>
    </row>
    <row r="5922" spans="1:5" ht="45" hidden="1" x14ac:dyDescent="0.25">
      <c r="A5922" s="9" t="s">
        <v>3312</v>
      </c>
      <c r="B5922" s="9">
        <v>11927</v>
      </c>
      <c r="C5922" s="10" t="s">
        <v>5952</v>
      </c>
      <c r="D5922" s="11" t="s">
        <v>22</v>
      </c>
      <c r="E5922" s="12">
        <v>236691</v>
      </c>
    </row>
    <row r="5923" spans="1:5" ht="60" hidden="1" x14ac:dyDescent="0.25">
      <c r="A5923" s="9" t="s">
        <v>3312</v>
      </c>
      <c r="B5923" s="9">
        <v>11928</v>
      </c>
      <c r="C5923" s="10" t="s">
        <v>5953</v>
      </c>
      <c r="D5923" s="11" t="s">
        <v>22</v>
      </c>
      <c r="E5923" s="12">
        <v>309162</v>
      </c>
    </row>
    <row r="5924" spans="1:5" ht="45" hidden="1" x14ac:dyDescent="0.25">
      <c r="A5924" s="9" t="s">
        <v>3312</v>
      </c>
      <c r="B5924" s="9">
        <v>11929</v>
      </c>
      <c r="C5924" s="10" t="s">
        <v>5954</v>
      </c>
      <c r="D5924" s="11" t="s">
        <v>22</v>
      </c>
      <c r="E5924" s="12">
        <v>232883</v>
      </c>
    </row>
    <row r="5925" spans="1:5" ht="30" hidden="1" x14ac:dyDescent="0.25">
      <c r="A5925" s="9" t="s">
        <v>3312</v>
      </c>
      <c r="B5925" s="9">
        <v>11930</v>
      </c>
      <c r="C5925" s="10" t="s">
        <v>5955</v>
      </c>
      <c r="D5925" s="11" t="s">
        <v>22</v>
      </c>
      <c r="E5925" s="12">
        <v>354382</v>
      </c>
    </row>
    <row r="5926" spans="1:5" ht="15.75" hidden="1" x14ac:dyDescent="0.25">
      <c r="A5926" s="9" t="s">
        <v>3312</v>
      </c>
      <c r="B5926" s="9">
        <v>11932</v>
      </c>
      <c r="C5926" s="10" t="s">
        <v>5956</v>
      </c>
      <c r="D5926" s="11" t="s">
        <v>22</v>
      </c>
      <c r="E5926" s="12">
        <v>2410402</v>
      </c>
    </row>
    <row r="5927" spans="1:5" ht="15.75" hidden="1" x14ac:dyDescent="0.25">
      <c r="A5927" s="9" t="s">
        <v>3312</v>
      </c>
      <c r="B5927" s="9">
        <v>11933</v>
      </c>
      <c r="C5927" s="10" t="s">
        <v>5957</v>
      </c>
      <c r="D5927" s="11" t="s">
        <v>22</v>
      </c>
      <c r="E5927" s="12">
        <v>53583</v>
      </c>
    </row>
    <row r="5928" spans="1:5" ht="15.75" hidden="1" x14ac:dyDescent="0.25">
      <c r="A5928" s="9" t="s">
        <v>3312</v>
      </c>
      <c r="B5928" s="9">
        <v>11934</v>
      </c>
      <c r="C5928" s="10" t="s">
        <v>5958</v>
      </c>
      <c r="D5928" s="11" t="s">
        <v>22</v>
      </c>
      <c r="E5928" s="12">
        <v>16824</v>
      </c>
    </row>
    <row r="5929" spans="1:5" ht="15.75" hidden="1" x14ac:dyDescent="0.25">
      <c r="A5929" s="9" t="s">
        <v>3312</v>
      </c>
      <c r="B5929" s="9">
        <v>11935</v>
      </c>
      <c r="C5929" s="10" t="s">
        <v>5959</v>
      </c>
      <c r="D5929" s="11" t="s">
        <v>22</v>
      </c>
      <c r="E5929" s="12">
        <v>1906634</v>
      </c>
    </row>
    <row r="5930" spans="1:5" ht="15.75" hidden="1" x14ac:dyDescent="0.25">
      <c r="A5930" s="9" t="s">
        <v>3312</v>
      </c>
      <c r="B5930" s="9">
        <v>11936</v>
      </c>
      <c r="C5930" s="10" t="s">
        <v>5960</v>
      </c>
      <c r="D5930" s="11" t="s">
        <v>22</v>
      </c>
      <c r="E5930" s="12">
        <v>19864939</v>
      </c>
    </row>
    <row r="5931" spans="1:5" ht="15.75" hidden="1" x14ac:dyDescent="0.25">
      <c r="A5931" s="9" t="s">
        <v>3312</v>
      </c>
      <c r="B5931" s="9">
        <v>11938</v>
      </c>
      <c r="C5931" s="10" t="s">
        <v>5961</v>
      </c>
      <c r="D5931" s="11" t="s">
        <v>22</v>
      </c>
      <c r="E5931" s="12">
        <v>14031</v>
      </c>
    </row>
    <row r="5932" spans="1:5" ht="15.75" hidden="1" x14ac:dyDescent="0.25">
      <c r="A5932" s="9" t="s">
        <v>3312</v>
      </c>
      <c r="B5932" s="9">
        <v>11939</v>
      </c>
      <c r="C5932" s="10" t="s">
        <v>5962</v>
      </c>
      <c r="D5932" s="11" t="s">
        <v>22</v>
      </c>
      <c r="E5932" s="12">
        <v>4820</v>
      </c>
    </row>
    <row r="5933" spans="1:5" ht="15.75" hidden="1" x14ac:dyDescent="0.25">
      <c r="A5933" s="9" t="s">
        <v>3312</v>
      </c>
      <c r="B5933" s="9">
        <v>11940</v>
      </c>
      <c r="C5933" s="10" t="s">
        <v>5963</v>
      </c>
      <c r="D5933" s="11" t="s">
        <v>22</v>
      </c>
      <c r="E5933" s="12">
        <v>413540</v>
      </c>
    </row>
    <row r="5934" spans="1:5" ht="15.75" hidden="1" x14ac:dyDescent="0.25">
      <c r="A5934" s="9" t="s">
        <v>3312</v>
      </c>
      <c r="B5934" s="9">
        <v>11941</v>
      </c>
      <c r="C5934" s="10" t="s">
        <v>5964</v>
      </c>
      <c r="D5934" s="11" t="s">
        <v>22</v>
      </c>
      <c r="E5934" s="12">
        <v>1384</v>
      </c>
    </row>
    <row r="5935" spans="1:5" ht="15.75" hidden="1" x14ac:dyDescent="0.25">
      <c r="A5935" s="9" t="s">
        <v>3312</v>
      </c>
      <c r="B5935" s="9">
        <v>11942</v>
      </c>
      <c r="C5935" s="10" t="s">
        <v>5965</v>
      </c>
      <c r="D5935" s="11" t="s">
        <v>22</v>
      </c>
      <c r="E5935" s="12">
        <v>80920</v>
      </c>
    </row>
    <row r="5936" spans="1:5" ht="15.75" hidden="1" x14ac:dyDescent="0.25">
      <c r="A5936" s="9" t="s">
        <v>3312</v>
      </c>
      <c r="B5936" s="9">
        <v>11943</v>
      </c>
      <c r="C5936" s="10" t="s">
        <v>5966</v>
      </c>
      <c r="D5936" s="11" t="s">
        <v>22</v>
      </c>
      <c r="E5936" s="12">
        <v>627487</v>
      </c>
    </row>
    <row r="5937" spans="1:5" ht="15.75" hidden="1" x14ac:dyDescent="0.25">
      <c r="A5937" s="9" t="s">
        <v>3312</v>
      </c>
      <c r="B5937" s="9">
        <v>11944</v>
      </c>
      <c r="C5937" s="10" t="s">
        <v>5967</v>
      </c>
      <c r="D5937" s="11" t="s">
        <v>22</v>
      </c>
      <c r="E5937" s="12">
        <v>1411</v>
      </c>
    </row>
    <row r="5938" spans="1:5" ht="15.75" hidden="1" x14ac:dyDescent="0.25">
      <c r="A5938" s="9" t="s">
        <v>3312</v>
      </c>
      <c r="B5938" s="9">
        <v>11945</v>
      </c>
      <c r="C5938" s="10" t="s">
        <v>5968</v>
      </c>
      <c r="D5938" s="11" t="s">
        <v>22</v>
      </c>
      <c r="E5938" s="12">
        <v>2453</v>
      </c>
    </row>
    <row r="5939" spans="1:5" ht="15.75" hidden="1" x14ac:dyDescent="0.25">
      <c r="A5939" s="9" t="s">
        <v>3312</v>
      </c>
      <c r="B5939" s="9">
        <v>11946</v>
      </c>
      <c r="C5939" s="10" t="s">
        <v>5969</v>
      </c>
      <c r="D5939" s="11" t="s">
        <v>22</v>
      </c>
      <c r="E5939" s="12">
        <v>597</v>
      </c>
    </row>
    <row r="5940" spans="1:5" ht="15.75" hidden="1" x14ac:dyDescent="0.25">
      <c r="A5940" s="9" t="s">
        <v>3312</v>
      </c>
      <c r="B5940" s="9">
        <v>11947</v>
      </c>
      <c r="C5940" s="10" t="s">
        <v>5970</v>
      </c>
      <c r="D5940" s="11" t="s">
        <v>22</v>
      </c>
      <c r="E5940" s="12">
        <v>2198</v>
      </c>
    </row>
    <row r="5941" spans="1:5" ht="15.75" hidden="1" x14ac:dyDescent="0.25">
      <c r="A5941" s="9" t="s">
        <v>3312</v>
      </c>
      <c r="B5941" s="9">
        <v>11948</v>
      </c>
      <c r="C5941" s="10" t="s">
        <v>5971</v>
      </c>
      <c r="D5941" s="11" t="s">
        <v>22</v>
      </c>
      <c r="E5941" s="12">
        <v>5194</v>
      </c>
    </row>
    <row r="5942" spans="1:5" ht="15.75" hidden="1" x14ac:dyDescent="0.25">
      <c r="A5942" s="9" t="s">
        <v>3312</v>
      </c>
      <c r="B5942" s="9">
        <v>11949</v>
      </c>
      <c r="C5942" s="10" t="s">
        <v>5972</v>
      </c>
      <c r="D5942" s="11" t="s">
        <v>22</v>
      </c>
      <c r="E5942" s="12">
        <v>5194</v>
      </c>
    </row>
    <row r="5943" spans="1:5" ht="15.75" hidden="1" x14ac:dyDescent="0.25">
      <c r="A5943" s="9" t="s">
        <v>3312</v>
      </c>
      <c r="B5943" s="9">
        <v>11950</v>
      </c>
      <c r="C5943" s="10" t="s">
        <v>5973</v>
      </c>
      <c r="D5943" s="11" t="s">
        <v>22</v>
      </c>
      <c r="E5943" s="12">
        <v>7021</v>
      </c>
    </row>
    <row r="5944" spans="1:5" ht="15.75" hidden="1" x14ac:dyDescent="0.25">
      <c r="A5944" s="9" t="s">
        <v>3312</v>
      </c>
      <c r="B5944" s="9">
        <v>11951</v>
      </c>
      <c r="C5944" s="10" t="s">
        <v>5974</v>
      </c>
      <c r="D5944" s="11" t="s">
        <v>22</v>
      </c>
      <c r="E5944" s="12">
        <v>119000</v>
      </c>
    </row>
    <row r="5945" spans="1:5" ht="15.75" hidden="1" x14ac:dyDescent="0.25">
      <c r="A5945" s="9" t="s">
        <v>3312</v>
      </c>
      <c r="B5945" s="9">
        <v>11952</v>
      </c>
      <c r="C5945" s="10" t="s">
        <v>5975</v>
      </c>
      <c r="D5945" s="11" t="s">
        <v>22</v>
      </c>
      <c r="E5945" s="12">
        <v>130900</v>
      </c>
    </row>
    <row r="5946" spans="1:5" ht="15.75" hidden="1" x14ac:dyDescent="0.25">
      <c r="A5946" s="9" t="s">
        <v>3312</v>
      </c>
      <c r="B5946" s="9">
        <v>11953</v>
      </c>
      <c r="C5946" s="10" t="s">
        <v>5976</v>
      </c>
      <c r="D5946" s="11" t="s">
        <v>22</v>
      </c>
      <c r="E5946" s="12">
        <v>213486</v>
      </c>
    </row>
    <row r="5947" spans="1:5" ht="15.75" hidden="1" x14ac:dyDescent="0.25">
      <c r="A5947" s="9" t="s">
        <v>3312</v>
      </c>
      <c r="B5947" s="9">
        <v>11954</v>
      </c>
      <c r="C5947" s="10" t="s">
        <v>5977</v>
      </c>
      <c r="D5947" s="11" t="s">
        <v>22</v>
      </c>
      <c r="E5947" s="12">
        <v>116620</v>
      </c>
    </row>
    <row r="5948" spans="1:5" ht="15.75" hidden="1" x14ac:dyDescent="0.25">
      <c r="A5948" s="9" t="s">
        <v>3312</v>
      </c>
      <c r="B5948" s="9">
        <v>11955</v>
      </c>
      <c r="C5948" s="10" t="s">
        <v>5978</v>
      </c>
      <c r="D5948" s="11" t="s">
        <v>22</v>
      </c>
      <c r="E5948" s="12">
        <v>267750</v>
      </c>
    </row>
    <row r="5949" spans="1:5" ht="15.75" hidden="1" x14ac:dyDescent="0.25">
      <c r="A5949" s="9" t="s">
        <v>3312</v>
      </c>
      <c r="B5949" s="9">
        <v>11956</v>
      </c>
      <c r="C5949" s="10" t="s">
        <v>5979</v>
      </c>
      <c r="D5949" s="11" t="s">
        <v>22</v>
      </c>
      <c r="E5949" s="12">
        <v>14280</v>
      </c>
    </row>
    <row r="5950" spans="1:5" ht="15.75" hidden="1" x14ac:dyDescent="0.25">
      <c r="A5950" s="9" t="s">
        <v>3312</v>
      </c>
      <c r="B5950" s="9">
        <v>11957</v>
      </c>
      <c r="C5950" s="10" t="s">
        <v>5980</v>
      </c>
      <c r="D5950" s="11" t="s">
        <v>22</v>
      </c>
      <c r="E5950" s="12">
        <v>338167</v>
      </c>
    </row>
    <row r="5951" spans="1:5" ht="15.75" hidden="1" x14ac:dyDescent="0.25">
      <c r="A5951" s="9" t="s">
        <v>3312</v>
      </c>
      <c r="B5951" s="9">
        <v>11958</v>
      </c>
      <c r="C5951" s="10" t="s">
        <v>5981</v>
      </c>
      <c r="D5951" s="11" t="s">
        <v>22</v>
      </c>
      <c r="E5951" s="12">
        <v>184450</v>
      </c>
    </row>
    <row r="5952" spans="1:5" ht="15.75" hidden="1" x14ac:dyDescent="0.25">
      <c r="A5952" s="9" t="s">
        <v>3312</v>
      </c>
      <c r="B5952" s="9">
        <v>11959</v>
      </c>
      <c r="C5952" s="10" t="s">
        <v>5982</v>
      </c>
      <c r="D5952" s="11" t="s">
        <v>22</v>
      </c>
      <c r="E5952" s="12">
        <v>580000</v>
      </c>
    </row>
    <row r="5953" spans="1:5" ht="15.75" hidden="1" x14ac:dyDescent="0.25">
      <c r="A5953" s="9" t="s">
        <v>3312</v>
      </c>
      <c r="B5953" s="9">
        <v>11960</v>
      </c>
      <c r="C5953" s="10" t="s">
        <v>5983</v>
      </c>
      <c r="D5953" s="11" t="s">
        <v>22</v>
      </c>
      <c r="E5953" s="12">
        <v>1427</v>
      </c>
    </row>
    <row r="5954" spans="1:5" ht="15.75" hidden="1" x14ac:dyDescent="0.25">
      <c r="A5954" s="9" t="s">
        <v>3312</v>
      </c>
      <c r="B5954" s="9">
        <v>11961</v>
      </c>
      <c r="C5954" s="10" t="s">
        <v>5984</v>
      </c>
      <c r="D5954" s="11" t="s">
        <v>22</v>
      </c>
      <c r="E5954" s="12">
        <v>810</v>
      </c>
    </row>
    <row r="5955" spans="1:5" ht="15.75" hidden="1" x14ac:dyDescent="0.25">
      <c r="A5955" s="9" t="s">
        <v>3312</v>
      </c>
      <c r="B5955" s="9">
        <v>11963</v>
      </c>
      <c r="C5955" s="10" t="s">
        <v>5985</v>
      </c>
      <c r="D5955" s="11" t="s">
        <v>22</v>
      </c>
      <c r="E5955" s="12">
        <v>129900</v>
      </c>
    </row>
    <row r="5956" spans="1:5" ht="15.75" hidden="1" x14ac:dyDescent="0.25">
      <c r="A5956" s="9" t="s">
        <v>3312</v>
      </c>
      <c r="B5956" s="9">
        <v>11965</v>
      </c>
      <c r="C5956" s="10" t="s">
        <v>5986</v>
      </c>
      <c r="D5956" s="11" t="s">
        <v>22</v>
      </c>
      <c r="E5956" s="12">
        <v>26989200</v>
      </c>
    </row>
    <row r="5957" spans="1:5" ht="15.75" hidden="1" x14ac:dyDescent="0.25">
      <c r="A5957" s="9" t="s">
        <v>3312</v>
      </c>
      <c r="B5957" s="9">
        <v>11966</v>
      </c>
      <c r="C5957" s="10" t="s">
        <v>5987</v>
      </c>
      <c r="D5957" s="11" t="s">
        <v>0</v>
      </c>
      <c r="E5957" s="12">
        <v>404600</v>
      </c>
    </row>
    <row r="5958" spans="1:5" ht="15.75" hidden="1" x14ac:dyDescent="0.25">
      <c r="A5958" s="9" t="s">
        <v>3312</v>
      </c>
      <c r="B5958" s="9">
        <v>11967</v>
      </c>
      <c r="C5958" s="10" t="s">
        <v>5988</v>
      </c>
      <c r="D5958" s="11" t="s">
        <v>0</v>
      </c>
      <c r="E5958" s="12">
        <v>409455</v>
      </c>
    </row>
    <row r="5959" spans="1:5" ht="15.75" hidden="1" x14ac:dyDescent="0.25">
      <c r="A5959" s="9" t="s">
        <v>3312</v>
      </c>
      <c r="B5959" s="9">
        <v>11968</v>
      </c>
      <c r="C5959" s="10" t="s">
        <v>5989</v>
      </c>
      <c r="D5959" s="11" t="s">
        <v>0</v>
      </c>
      <c r="E5959" s="12">
        <v>92677</v>
      </c>
    </row>
    <row r="5960" spans="1:5" ht="15.75" hidden="1" x14ac:dyDescent="0.25">
      <c r="A5960" s="9" t="s">
        <v>3312</v>
      </c>
      <c r="B5960" s="9">
        <v>11969</v>
      </c>
      <c r="C5960" s="10" t="s">
        <v>5990</v>
      </c>
      <c r="D5960" s="11" t="s">
        <v>0</v>
      </c>
      <c r="E5960" s="12">
        <v>79968</v>
      </c>
    </row>
    <row r="5961" spans="1:5" ht="15.75" hidden="1" x14ac:dyDescent="0.25">
      <c r="A5961" s="9" t="s">
        <v>3312</v>
      </c>
      <c r="B5961" s="9">
        <v>11970</v>
      </c>
      <c r="C5961" s="10" t="s">
        <v>5991</v>
      </c>
      <c r="D5961" s="11" t="s">
        <v>1</v>
      </c>
      <c r="E5961" s="12">
        <v>4730</v>
      </c>
    </row>
    <row r="5962" spans="1:5" ht="30" hidden="1" x14ac:dyDescent="0.25">
      <c r="A5962" s="9" t="s">
        <v>3312</v>
      </c>
      <c r="B5962" s="9">
        <v>11972</v>
      </c>
      <c r="C5962" s="10" t="s">
        <v>5992</v>
      </c>
      <c r="D5962" s="11" t="s">
        <v>22</v>
      </c>
      <c r="E5962" s="12">
        <v>490003</v>
      </c>
    </row>
    <row r="5963" spans="1:5" ht="30" hidden="1" x14ac:dyDescent="0.25">
      <c r="A5963" s="9" t="s">
        <v>3312</v>
      </c>
      <c r="B5963" s="9">
        <v>11973</v>
      </c>
      <c r="C5963" s="10" t="s">
        <v>5993</v>
      </c>
      <c r="D5963" s="11" t="s">
        <v>22</v>
      </c>
      <c r="E5963" s="12">
        <v>184450</v>
      </c>
    </row>
    <row r="5964" spans="1:5" ht="30" hidden="1" x14ac:dyDescent="0.25">
      <c r="A5964" s="9" t="s">
        <v>3312</v>
      </c>
      <c r="B5964" s="9">
        <v>11974</v>
      </c>
      <c r="C5964" s="10" t="s">
        <v>5994</v>
      </c>
      <c r="D5964" s="11" t="s">
        <v>22</v>
      </c>
      <c r="E5964" s="12">
        <v>438039</v>
      </c>
    </row>
    <row r="5965" spans="1:5" ht="30" hidden="1" x14ac:dyDescent="0.25">
      <c r="A5965" s="9" t="s">
        <v>3312</v>
      </c>
      <c r="B5965" s="9">
        <v>11975</v>
      </c>
      <c r="C5965" s="10" t="s">
        <v>5995</v>
      </c>
      <c r="D5965" s="11" t="s">
        <v>19</v>
      </c>
      <c r="E5965" s="12">
        <v>605700</v>
      </c>
    </row>
    <row r="5966" spans="1:5" ht="30" hidden="1" x14ac:dyDescent="0.25">
      <c r="A5966" s="9" t="s">
        <v>3312</v>
      </c>
      <c r="B5966" s="9">
        <v>11976</v>
      </c>
      <c r="C5966" s="10" t="s">
        <v>5996</v>
      </c>
      <c r="D5966" s="11" t="s">
        <v>22</v>
      </c>
      <c r="E5966" s="12">
        <v>6485500</v>
      </c>
    </row>
    <row r="5967" spans="1:5" ht="15.75" hidden="1" x14ac:dyDescent="0.25">
      <c r="A5967" s="9" t="s">
        <v>3312</v>
      </c>
      <c r="B5967" s="9">
        <v>11977</v>
      </c>
      <c r="C5967" s="10" t="s">
        <v>5997</v>
      </c>
      <c r="D5967" s="11" t="s">
        <v>22</v>
      </c>
      <c r="E5967" s="12">
        <v>93594</v>
      </c>
    </row>
    <row r="5968" spans="1:5" ht="15.75" hidden="1" x14ac:dyDescent="0.25">
      <c r="A5968" s="9" t="s">
        <v>3312</v>
      </c>
      <c r="B5968" s="9">
        <v>11978</v>
      </c>
      <c r="C5968" s="10" t="s">
        <v>5998</v>
      </c>
      <c r="D5968" s="11" t="s">
        <v>22</v>
      </c>
      <c r="E5968" s="12">
        <v>1234030</v>
      </c>
    </row>
    <row r="5969" spans="1:5" ht="15.75" hidden="1" x14ac:dyDescent="0.25">
      <c r="A5969" s="9" t="s">
        <v>3312</v>
      </c>
      <c r="B5969" s="9">
        <v>11979</v>
      </c>
      <c r="C5969" s="10" t="s">
        <v>5999</v>
      </c>
      <c r="D5969" s="11" t="s">
        <v>22</v>
      </c>
      <c r="E5969" s="12">
        <v>71400</v>
      </c>
    </row>
    <row r="5970" spans="1:5" ht="30" hidden="1" x14ac:dyDescent="0.25">
      <c r="A5970" s="9" t="s">
        <v>3312</v>
      </c>
      <c r="B5970" s="9">
        <v>11980</v>
      </c>
      <c r="C5970" s="10" t="s">
        <v>6000</v>
      </c>
      <c r="D5970" s="11" t="s">
        <v>1</v>
      </c>
      <c r="E5970" s="12">
        <v>38080</v>
      </c>
    </row>
    <row r="5971" spans="1:5" ht="45" hidden="1" x14ac:dyDescent="0.25">
      <c r="A5971" s="9" t="s">
        <v>3312</v>
      </c>
      <c r="B5971" s="9">
        <v>11981</v>
      </c>
      <c r="C5971" s="10" t="s">
        <v>6001</v>
      </c>
      <c r="D5971" s="11" t="s">
        <v>22</v>
      </c>
      <c r="E5971" s="12">
        <v>234275</v>
      </c>
    </row>
    <row r="5972" spans="1:5" ht="45" hidden="1" x14ac:dyDescent="0.25">
      <c r="A5972" s="9" t="s">
        <v>3312</v>
      </c>
      <c r="B5972" s="9">
        <v>11982</v>
      </c>
      <c r="C5972" s="10" t="s">
        <v>3159</v>
      </c>
      <c r="D5972" s="11" t="s">
        <v>22</v>
      </c>
      <c r="E5972" s="12">
        <v>258275</v>
      </c>
    </row>
    <row r="5973" spans="1:5" ht="45" hidden="1" x14ac:dyDescent="0.25">
      <c r="A5973" s="9" t="s">
        <v>3312</v>
      </c>
      <c r="B5973" s="9">
        <v>11983</v>
      </c>
      <c r="C5973" s="10" t="s">
        <v>6002</v>
      </c>
      <c r="D5973" s="11" t="s">
        <v>22</v>
      </c>
      <c r="E5973" s="12">
        <v>233275</v>
      </c>
    </row>
    <row r="5974" spans="1:5" ht="15.75" hidden="1" x14ac:dyDescent="0.25">
      <c r="A5974" s="9" t="s">
        <v>3312</v>
      </c>
      <c r="B5974" s="9">
        <v>11984</v>
      </c>
      <c r="C5974" s="10" t="s">
        <v>6003</v>
      </c>
      <c r="D5974" s="11" t="s">
        <v>368</v>
      </c>
      <c r="E5974" s="12">
        <v>4106</v>
      </c>
    </row>
    <row r="5975" spans="1:5" ht="30" hidden="1" x14ac:dyDescent="0.25">
      <c r="A5975" s="9" t="s">
        <v>3312</v>
      </c>
      <c r="B5975" s="9">
        <v>11985</v>
      </c>
      <c r="C5975" s="10" t="s">
        <v>6004</v>
      </c>
      <c r="D5975" s="11" t="s">
        <v>19</v>
      </c>
      <c r="E5975" s="12">
        <v>1095535</v>
      </c>
    </row>
    <row r="5976" spans="1:5" ht="60" hidden="1" x14ac:dyDescent="0.25">
      <c r="A5976" s="9" t="s">
        <v>3312</v>
      </c>
      <c r="B5976" s="9">
        <v>11986</v>
      </c>
      <c r="C5976" s="10" t="s">
        <v>6005</v>
      </c>
      <c r="D5976" s="11" t="s">
        <v>19</v>
      </c>
      <c r="E5976" s="12">
        <v>56406</v>
      </c>
    </row>
    <row r="5977" spans="1:5" ht="45" hidden="1" x14ac:dyDescent="0.25">
      <c r="A5977" s="9" t="s">
        <v>3312</v>
      </c>
      <c r="B5977" s="9">
        <v>11987</v>
      </c>
      <c r="C5977" s="10" t="s">
        <v>3223</v>
      </c>
      <c r="D5977" s="11" t="s">
        <v>22</v>
      </c>
      <c r="E5977" s="12">
        <v>260670</v>
      </c>
    </row>
    <row r="5978" spans="1:5" ht="15.75" hidden="1" x14ac:dyDescent="0.25">
      <c r="A5978" s="9" t="s">
        <v>3312</v>
      </c>
      <c r="B5978" s="9">
        <v>11988</v>
      </c>
      <c r="C5978" s="10" t="s">
        <v>6006</v>
      </c>
      <c r="D5978" s="11" t="s">
        <v>19</v>
      </c>
      <c r="E5978" s="12">
        <v>1601</v>
      </c>
    </row>
    <row r="5979" spans="1:5" ht="15.75" hidden="1" x14ac:dyDescent="0.25">
      <c r="A5979" s="9" t="s">
        <v>3312</v>
      </c>
      <c r="B5979" s="9">
        <v>11989</v>
      </c>
      <c r="C5979" s="10" t="s">
        <v>6007</v>
      </c>
      <c r="D5979" s="11" t="s">
        <v>19</v>
      </c>
      <c r="E5979" s="12">
        <v>3000</v>
      </c>
    </row>
    <row r="5980" spans="1:5" ht="15.75" hidden="1" x14ac:dyDescent="0.25">
      <c r="A5980" s="9" t="s">
        <v>3312</v>
      </c>
      <c r="B5980" s="9">
        <v>11990</v>
      </c>
      <c r="C5980" s="10" t="s">
        <v>6008</v>
      </c>
      <c r="D5980" s="11" t="s">
        <v>22</v>
      </c>
      <c r="E5980" s="12">
        <v>2500</v>
      </c>
    </row>
    <row r="5981" spans="1:5" ht="30" hidden="1" x14ac:dyDescent="0.25">
      <c r="A5981" s="9" t="s">
        <v>3312</v>
      </c>
      <c r="B5981" s="9">
        <v>11991</v>
      </c>
      <c r="C5981" s="10" t="s">
        <v>6009</v>
      </c>
      <c r="D5981" s="11" t="s">
        <v>19</v>
      </c>
      <c r="E5981" s="12">
        <v>804504</v>
      </c>
    </row>
    <row r="5982" spans="1:5" ht="30" hidden="1" x14ac:dyDescent="0.25">
      <c r="A5982" s="9" t="s">
        <v>3312</v>
      </c>
      <c r="B5982" s="9">
        <v>11992</v>
      </c>
      <c r="C5982" s="10" t="s">
        <v>6010</v>
      </c>
      <c r="D5982" s="11" t="s">
        <v>19</v>
      </c>
      <c r="E5982" s="12">
        <v>1651264</v>
      </c>
    </row>
    <row r="5983" spans="1:5" ht="15.75" hidden="1" x14ac:dyDescent="0.25">
      <c r="A5983" s="9" t="s">
        <v>3312</v>
      </c>
      <c r="B5983" s="9">
        <v>11993</v>
      </c>
      <c r="C5983" s="10" t="s">
        <v>6011</v>
      </c>
      <c r="D5983" s="11" t="s">
        <v>22</v>
      </c>
      <c r="E5983" s="12">
        <v>3894</v>
      </c>
    </row>
    <row r="5984" spans="1:5" ht="15.75" hidden="1" x14ac:dyDescent="0.25">
      <c r="A5984" s="9" t="s">
        <v>3312</v>
      </c>
      <c r="B5984" s="9">
        <v>11994</v>
      </c>
      <c r="C5984" s="10" t="s">
        <v>6012</v>
      </c>
      <c r="D5984" s="11" t="s">
        <v>22</v>
      </c>
      <c r="E5984" s="12">
        <v>353630</v>
      </c>
    </row>
    <row r="5985" spans="1:5" ht="15.75" hidden="1" x14ac:dyDescent="0.25">
      <c r="A5985" s="9" t="s">
        <v>3312</v>
      </c>
      <c r="B5985" s="9">
        <v>11995</v>
      </c>
      <c r="C5985" s="10" t="s">
        <v>6013</v>
      </c>
      <c r="D5985" s="11" t="s">
        <v>22</v>
      </c>
      <c r="E5985" s="12">
        <v>141747</v>
      </c>
    </row>
    <row r="5986" spans="1:5" ht="15.75" hidden="1" x14ac:dyDescent="0.25">
      <c r="A5986" s="9" t="s">
        <v>3312</v>
      </c>
      <c r="B5986" s="9">
        <v>11996</v>
      </c>
      <c r="C5986" s="10" t="s">
        <v>6014</v>
      </c>
      <c r="D5986" s="11" t="s">
        <v>22</v>
      </c>
      <c r="E5986" s="12">
        <v>737229</v>
      </c>
    </row>
    <row r="5987" spans="1:5" ht="15.75" hidden="1" x14ac:dyDescent="0.25">
      <c r="A5987" s="9" t="s">
        <v>3312</v>
      </c>
      <c r="B5987" s="9">
        <v>11997</v>
      </c>
      <c r="C5987" s="10" t="s">
        <v>6015</v>
      </c>
      <c r="D5987" s="11" t="s">
        <v>0</v>
      </c>
      <c r="E5987" s="12">
        <v>84252</v>
      </c>
    </row>
    <row r="5988" spans="1:5" ht="45" hidden="1" x14ac:dyDescent="0.25">
      <c r="A5988" s="9" t="s">
        <v>3312</v>
      </c>
      <c r="B5988" s="9">
        <v>11998</v>
      </c>
      <c r="C5988" s="10" t="s">
        <v>6016</v>
      </c>
      <c r="D5988" s="11" t="s">
        <v>22</v>
      </c>
      <c r="E5988" s="12">
        <v>257050</v>
      </c>
    </row>
    <row r="5989" spans="1:5" ht="30" hidden="1" x14ac:dyDescent="0.25">
      <c r="A5989" s="9" t="s">
        <v>3312</v>
      </c>
      <c r="B5989" s="9">
        <v>12002</v>
      </c>
      <c r="C5989" s="10" t="s">
        <v>6017</v>
      </c>
      <c r="D5989" s="11" t="s">
        <v>3357</v>
      </c>
      <c r="E5989" s="12">
        <v>20002</v>
      </c>
    </row>
    <row r="5990" spans="1:5" ht="30" hidden="1" x14ac:dyDescent="0.25">
      <c r="A5990" s="9" t="s">
        <v>3312</v>
      </c>
      <c r="B5990" s="9">
        <v>12003</v>
      </c>
      <c r="C5990" s="10" t="s">
        <v>6018</v>
      </c>
      <c r="D5990" s="11" t="s">
        <v>22</v>
      </c>
      <c r="E5990" s="12">
        <v>5500</v>
      </c>
    </row>
    <row r="5991" spans="1:5" ht="30" hidden="1" x14ac:dyDescent="0.25">
      <c r="A5991" s="9" t="s">
        <v>3312</v>
      </c>
      <c r="B5991" s="9">
        <v>12004</v>
      </c>
      <c r="C5991" s="10" t="s">
        <v>6019</v>
      </c>
      <c r="D5991" s="11" t="s">
        <v>22</v>
      </c>
      <c r="E5991" s="12">
        <v>40000</v>
      </c>
    </row>
    <row r="5992" spans="1:5" ht="30" hidden="1" x14ac:dyDescent="0.25">
      <c r="A5992" s="9" t="s">
        <v>3312</v>
      </c>
      <c r="B5992" s="9">
        <v>12005</v>
      </c>
      <c r="C5992" s="10" t="s">
        <v>6020</v>
      </c>
      <c r="D5992" s="11" t="s">
        <v>22</v>
      </c>
      <c r="E5992" s="12">
        <v>64900</v>
      </c>
    </row>
    <row r="5993" spans="1:5" ht="45" hidden="1" x14ac:dyDescent="0.25">
      <c r="A5993" s="9" t="s">
        <v>3312</v>
      </c>
      <c r="B5993" s="9">
        <v>12006</v>
      </c>
      <c r="C5993" s="10" t="s">
        <v>6021</v>
      </c>
      <c r="D5993" s="11" t="s">
        <v>22</v>
      </c>
      <c r="E5993" s="12">
        <v>199900</v>
      </c>
    </row>
    <row r="5994" spans="1:5" ht="30" hidden="1" x14ac:dyDescent="0.25">
      <c r="A5994" s="9" t="s">
        <v>3312</v>
      </c>
      <c r="B5994" s="9">
        <v>12010</v>
      </c>
      <c r="C5994" s="10" t="s">
        <v>6022</v>
      </c>
      <c r="D5994" s="11" t="s">
        <v>3357</v>
      </c>
      <c r="E5994" s="12">
        <v>15180</v>
      </c>
    </row>
    <row r="5995" spans="1:5" ht="45" hidden="1" x14ac:dyDescent="0.25">
      <c r="A5995" s="9" t="s">
        <v>3312</v>
      </c>
      <c r="B5995" s="9">
        <v>12011</v>
      </c>
      <c r="C5995" s="10" t="s">
        <v>6023</v>
      </c>
      <c r="D5995" s="11" t="s">
        <v>22</v>
      </c>
      <c r="E5995" s="12">
        <v>940000</v>
      </c>
    </row>
    <row r="5996" spans="1:5" ht="45" hidden="1" x14ac:dyDescent="0.25">
      <c r="A5996" s="9" t="s">
        <v>3312</v>
      </c>
      <c r="B5996" s="9">
        <v>12015</v>
      </c>
      <c r="C5996" s="10" t="s">
        <v>6024</v>
      </c>
      <c r="D5996" s="11" t="s">
        <v>3371</v>
      </c>
      <c r="E5996" s="12">
        <v>10000</v>
      </c>
    </row>
    <row r="5997" spans="1:5" ht="30" hidden="1" x14ac:dyDescent="0.25">
      <c r="A5997" s="9" t="s">
        <v>3312</v>
      </c>
      <c r="B5997" s="9">
        <v>12017</v>
      </c>
      <c r="C5997" s="10" t="s">
        <v>6025</v>
      </c>
      <c r="D5997" s="11" t="s">
        <v>22</v>
      </c>
      <c r="E5997" s="12">
        <v>195099</v>
      </c>
    </row>
    <row r="5998" spans="1:5" ht="30" hidden="1" x14ac:dyDescent="0.25">
      <c r="A5998" s="9" t="s">
        <v>3312</v>
      </c>
      <c r="B5998" s="9">
        <v>12019</v>
      </c>
      <c r="C5998" s="10" t="s">
        <v>6026</v>
      </c>
      <c r="D5998" s="11" t="s">
        <v>22</v>
      </c>
      <c r="E5998" s="12">
        <v>33000</v>
      </c>
    </row>
    <row r="5999" spans="1:5" ht="15.75" hidden="1" x14ac:dyDescent="0.25">
      <c r="A5999" s="9" t="s">
        <v>3312</v>
      </c>
      <c r="B5999" s="9">
        <v>12020</v>
      </c>
      <c r="C5999" s="10" t="s">
        <v>6027</v>
      </c>
      <c r="D5999" s="11" t="s">
        <v>368</v>
      </c>
      <c r="E5999" s="12">
        <v>21420</v>
      </c>
    </row>
    <row r="6000" spans="1:5" ht="30" hidden="1" x14ac:dyDescent="0.25">
      <c r="A6000" s="9" t="s">
        <v>3312</v>
      </c>
      <c r="B6000" s="9">
        <v>12021</v>
      </c>
      <c r="C6000" s="10" t="s">
        <v>6028</v>
      </c>
      <c r="D6000" s="11" t="s">
        <v>368</v>
      </c>
      <c r="E6000" s="12">
        <v>47600</v>
      </c>
    </row>
    <row r="6001" spans="1:5" ht="15.75" hidden="1" x14ac:dyDescent="0.25">
      <c r="A6001" s="9" t="s">
        <v>3312</v>
      </c>
      <c r="B6001" s="9">
        <v>12022</v>
      </c>
      <c r="C6001" s="10" t="s">
        <v>6029</v>
      </c>
      <c r="D6001" s="11" t="s">
        <v>22</v>
      </c>
      <c r="E6001" s="12">
        <v>21300</v>
      </c>
    </row>
    <row r="6002" spans="1:5" ht="15.75" hidden="1" x14ac:dyDescent="0.25">
      <c r="A6002" s="9" t="s">
        <v>3312</v>
      </c>
      <c r="B6002" s="9">
        <v>12023</v>
      </c>
      <c r="C6002" s="10" t="s">
        <v>6030</v>
      </c>
      <c r="D6002" s="11" t="s">
        <v>22</v>
      </c>
      <c r="E6002" s="12">
        <v>35000</v>
      </c>
    </row>
    <row r="6003" spans="1:5" ht="15.75" hidden="1" x14ac:dyDescent="0.25">
      <c r="A6003" s="9" t="s">
        <v>3312</v>
      </c>
      <c r="B6003" s="9">
        <v>12024</v>
      </c>
      <c r="C6003" s="10" t="s">
        <v>6031</v>
      </c>
      <c r="D6003" s="11" t="s">
        <v>1878</v>
      </c>
      <c r="E6003" s="12">
        <v>33320</v>
      </c>
    </row>
    <row r="6004" spans="1:5" ht="15.75" hidden="1" x14ac:dyDescent="0.25">
      <c r="A6004" s="9" t="s">
        <v>3312</v>
      </c>
      <c r="B6004" s="9">
        <v>12025</v>
      </c>
      <c r="C6004" s="10" t="s">
        <v>6032</v>
      </c>
      <c r="D6004" s="11" t="s">
        <v>1878</v>
      </c>
      <c r="E6004" s="12">
        <v>8200</v>
      </c>
    </row>
    <row r="6005" spans="1:5" ht="15.75" hidden="1" x14ac:dyDescent="0.25">
      <c r="A6005" s="9" t="s">
        <v>3312</v>
      </c>
      <c r="B6005" s="9">
        <v>12026</v>
      </c>
      <c r="C6005" s="10" t="s">
        <v>6033</v>
      </c>
      <c r="D6005" s="11" t="s">
        <v>22</v>
      </c>
      <c r="E6005" s="12">
        <v>157</v>
      </c>
    </row>
    <row r="6006" spans="1:5" ht="15.75" hidden="1" x14ac:dyDescent="0.25">
      <c r="A6006" s="9" t="s">
        <v>3312</v>
      </c>
      <c r="B6006" s="9">
        <v>12027</v>
      </c>
      <c r="C6006" s="10" t="s">
        <v>6034</v>
      </c>
      <c r="D6006" s="11" t="s">
        <v>4184</v>
      </c>
      <c r="E6006" s="12">
        <v>29036</v>
      </c>
    </row>
    <row r="6007" spans="1:5" ht="60" hidden="1" x14ac:dyDescent="0.25">
      <c r="A6007" s="9" t="s">
        <v>3312</v>
      </c>
      <c r="B6007" s="9">
        <v>12028</v>
      </c>
      <c r="C6007" s="10" t="s">
        <v>6035</v>
      </c>
      <c r="D6007" s="11" t="s">
        <v>368</v>
      </c>
      <c r="E6007" s="12">
        <v>1500</v>
      </c>
    </row>
    <row r="6008" spans="1:5" ht="15.75" hidden="1" x14ac:dyDescent="0.25">
      <c r="A6008" s="9" t="s">
        <v>3312</v>
      </c>
      <c r="B6008" s="9">
        <v>12029</v>
      </c>
      <c r="C6008" s="10" t="s">
        <v>6036</v>
      </c>
      <c r="D6008" s="11" t="s">
        <v>22</v>
      </c>
      <c r="E6008" s="12">
        <v>8330</v>
      </c>
    </row>
    <row r="6009" spans="1:5" ht="15.75" hidden="1" x14ac:dyDescent="0.25">
      <c r="A6009" s="9" t="s">
        <v>3312</v>
      </c>
      <c r="B6009" s="9">
        <v>12030</v>
      </c>
      <c r="C6009" s="10" t="s">
        <v>6037</v>
      </c>
      <c r="D6009" s="11" t="s">
        <v>22</v>
      </c>
      <c r="E6009" s="12">
        <v>66640</v>
      </c>
    </row>
    <row r="6010" spans="1:5" ht="30" hidden="1" x14ac:dyDescent="0.25">
      <c r="A6010" s="9" t="s">
        <v>3312</v>
      </c>
      <c r="B6010" s="9">
        <v>12031</v>
      </c>
      <c r="C6010" s="10" t="s">
        <v>6038</v>
      </c>
      <c r="D6010" s="11" t="s">
        <v>22</v>
      </c>
      <c r="E6010" s="12">
        <v>5000</v>
      </c>
    </row>
    <row r="6011" spans="1:5" ht="45" hidden="1" x14ac:dyDescent="0.25">
      <c r="A6011" s="9" t="s">
        <v>3312</v>
      </c>
      <c r="B6011" s="9">
        <v>12038</v>
      </c>
      <c r="C6011" s="10" t="s">
        <v>6039</v>
      </c>
      <c r="D6011" s="11" t="s">
        <v>368</v>
      </c>
      <c r="E6011" s="12">
        <v>44511</v>
      </c>
    </row>
    <row r="6012" spans="1:5" ht="30" hidden="1" x14ac:dyDescent="0.25">
      <c r="A6012" s="9" t="s">
        <v>3312</v>
      </c>
      <c r="B6012" s="9">
        <v>12039</v>
      </c>
      <c r="C6012" s="10" t="s">
        <v>6040</v>
      </c>
      <c r="D6012" s="11" t="s">
        <v>22</v>
      </c>
      <c r="E6012" s="12">
        <v>704</v>
      </c>
    </row>
    <row r="6013" spans="1:5" ht="30" hidden="1" x14ac:dyDescent="0.25">
      <c r="A6013" s="9" t="s">
        <v>3312</v>
      </c>
      <c r="B6013" s="9">
        <v>12040</v>
      </c>
      <c r="C6013" s="10" t="s">
        <v>6041</v>
      </c>
      <c r="D6013" s="11" t="s">
        <v>3371</v>
      </c>
      <c r="E6013" s="12">
        <v>1737</v>
      </c>
    </row>
    <row r="6014" spans="1:5" ht="30" hidden="1" x14ac:dyDescent="0.25">
      <c r="A6014" s="9" t="s">
        <v>3312</v>
      </c>
      <c r="B6014" s="9">
        <v>12041</v>
      </c>
      <c r="C6014" s="10" t="s">
        <v>6042</v>
      </c>
      <c r="D6014" s="11" t="s">
        <v>1</v>
      </c>
      <c r="E6014" s="12">
        <v>130008</v>
      </c>
    </row>
    <row r="6015" spans="1:5" ht="30" hidden="1" x14ac:dyDescent="0.25">
      <c r="A6015" s="9" t="s">
        <v>3312</v>
      </c>
      <c r="B6015" s="9">
        <v>12042</v>
      </c>
      <c r="C6015" s="10" t="s">
        <v>6043</v>
      </c>
      <c r="D6015" s="11" t="s">
        <v>1</v>
      </c>
      <c r="E6015" s="12">
        <v>150280</v>
      </c>
    </row>
    <row r="6016" spans="1:5" ht="15.75" hidden="1" x14ac:dyDescent="0.25">
      <c r="A6016" s="9" t="s">
        <v>3312</v>
      </c>
      <c r="B6016" s="9">
        <v>12043</v>
      </c>
      <c r="C6016" s="10" t="s">
        <v>6044</v>
      </c>
      <c r="D6016" s="11" t="s">
        <v>22</v>
      </c>
      <c r="E6016" s="12">
        <v>2040850</v>
      </c>
    </row>
    <row r="6017" spans="1:5" ht="30" hidden="1" x14ac:dyDescent="0.25">
      <c r="A6017" s="9" t="s">
        <v>3312</v>
      </c>
      <c r="B6017" s="9">
        <v>12044</v>
      </c>
      <c r="C6017" s="10" t="s">
        <v>6045</v>
      </c>
      <c r="D6017" s="11" t="s">
        <v>1</v>
      </c>
      <c r="E6017" s="12">
        <v>155644</v>
      </c>
    </row>
    <row r="6018" spans="1:5" ht="15.75" hidden="1" x14ac:dyDescent="0.25">
      <c r="A6018" s="9" t="s">
        <v>3312</v>
      </c>
      <c r="B6018" s="9">
        <v>12045</v>
      </c>
      <c r="C6018" s="10" t="s">
        <v>6046</v>
      </c>
      <c r="D6018" s="11" t="s">
        <v>1</v>
      </c>
      <c r="E6018" s="12">
        <v>11633</v>
      </c>
    </row>
    <row r="6019" spans="1:5" ht="15.75" hidden="1" x14ac:dyDescent="0.25">
      <c r="A6019" s="9" t="s">
        <v>3312</v>
      </c>
      <c r="B6019" s="9">
        <v>12046</v>
      </c>
      <c r="C6019" s="10" t="s">
        <v>6047</v>
      </c>
      <c r="D6019" s="11" t="s">
        <v>22</v>
      </c>
      <c r="E6019" s="12">
        <v>78945</v>
      </c>
    </row>
    <row r="6020" spans="1:5" ht="15.75" hidden="1" x14ac:dyDescent="0.25">
      <c r="A6020" s="9" t="s">
        <v>3312</v>
      </c>
      <c r="B6020" s="9">
        <v>12048</v>
      </c>
      <c r="C6020" s="10" t="s">
        <v>6048</v>
      </c>
      <c r="D6020" s="11" t="s">
        <v>368</v>
      </c>
      <c r="E6020" s="12">
        <v>320</v>
      </c>
    </row>
    <row r="6021" spans="1:5" ht="15.75" hidden="1" x14ac:dyDescent="0.25">
      <c r="A6021" s="9" t="s">
        <v>3312</v>
      </c>
      <c r="B6021" s="9">
        <v>12049</v>
      </c>
      <c r="C6021" s="10" t="s">
        <v>6049</v>
      </c>
      <c r="D6021" s="11" t="s">
        <v>368</v>
      </c>
      <c r="E6021" s="12">
        <v>6000</v>
      </c>
    </row>
    <row r="6022" spans="1:5" ht="30" hidden="1" x14ac:dyDescent="0.25">
      <c r="A6022" s="9" t="s">
        <v>3312</v>
      </c>
      <c r="B6022" s="9">
        <v>12050</v>
      </c>
      <c r="C6022" s="10" t="s">
        <v>6050</v>
      </c>
      <c r="D6022" s="11" t="s">
        <v>22</v>
      </c>
      <c r="E6022" s="12">
        <v>309760</v>
      </c>
    </row>
    <row r="6023" spans="1:5" ht="15.75" hidden="1" x14ac:dyDescent="0.25">
      <c r="A6023" s="9" t="s">
        <v>3312</v>
      </c>
      <c r="B6023" s="9">
        <v>12051</v>
      </c>
      <c r="C6023" s="10" t="s">
        <v>6051</v>
      </c>
      <c r="D6023" s="11" t="s">
        <v>19</v>
      </c>
      <c r="E6023" s="12">
        <v>138220</v>
      </c>
    </row>
    <row r="6024" spans="1:5" ht="15.75" hidden="1" x14ac:dyDescent="0.25">
      <c r="A6024" s="9" t="s">
        <v>3312</v>
      </c>
      <c r="B6024" s="9">
        <v>12052</v>
      </c>
      <c r="C6024" s="10" t="s">
        <v>6052</v>
      </c>
      <c r="D6024" s="11" t="s">
        <v>22</v>
      </c>
      <c r="E6024" s="12">
        <v>148107</v>
      </c>
    </row>
    <row r="6025" spans="1:5" ht="15.75" hidden="1" x14ac:dyDescent="0.25">
      <c r="A6025" s="9" t="s">
        <v>3312</v>
      </c>
      <c r="B6025" s="9">
        <v>12053</v>
      </c>
      <c r="C6025" s="10" t="s">
        <v>6053</v>
      </c>
      <c r="D6025" s="11" t="s">
        <v>22</v>
      </c>
      <c r="E6025" s="12">
        <v>129161</v>
      </c>
    </row>
    <row r="6026" spans="1:5" ht="60" hidden="1" x14ac:dyDescent="0.25">
      <c r="A6026" s="9" t="s">
        <v>3312</v>
      </c>
      <c r="B6026" s="9">
        <v>12054</v>
      </c>
      <c r="C6026" s="10" t="s">
        <v>6054</v>
      </c>
      <c r="D6026" s="11" t="s">
        <v>1</v>
      </c>
      <c r="E6026" s="12">
        <v>2028322</v>
      </c>
    </row>
    <row r="6027" spans="1:5" ht="60" hidden="1" x14ac:dyDescent="0.25">
      <c r="A6027" s="9" t="s">
        <v>3312</v>
      </c>
      <c r="B6027" s="9">
        <v>12055</v>
      </c>
      <c r="C6027" s="10" t="s">
        <v>6055</v>
      </c>
      <c r="D6027" s="11" t="s">
        <v>1</v>
      </c>
      <c r="E6027" s="12">
        <v>3624960</v>
      </c>
    </row>
    <row r="6028" spans="1:5" ht="60" hidden="1" x14ac:dyDescent="0.25">
      <c r="A6028" s="9" t="s">
        <v>3312</v>
      </c>
      <c r="B6028" s="9">
        <v>12056</v>
      </c>
      <c r="C6028" s="10" t="s">
        <v>6056</v>
      </c>
      <c r="D6028" s="11" t="s">
        <v>1</v>
      </c>
      <c r="E6028" s="12">
        <v>3968436</v>
      </c>
    </row>
    <row r="6029" spans="1:5" ht="60" hidden="1" x14ac:dyDescent="0.25">
      <c r="A6029" s="9" t="s">
        <v>3312</v>
      </c>
      <c r="B6029" s="9">
        <v>12057</v>
      </c>
      <c r="C6029" s="10" t="s">
        <v>6057</v>
      </c>
      <c r="D6029" s="11" t="s">
        <v>1</v>
      </c>
      <c r="E6029" s="12">
        <v>1913831</v>
      </c>
    </row>
    <row r="6030" spans="1:5" ht="30" hidden="1" x14ac:dyDescent="0.25">
      <c r="A6030" s="9" t="s">
        <v>3312</v>
      </c>
      <c r="B6030" s="9">
        <v>12058</v>
      </c>
      <c r="C6030" s="10" t="s">
        <v>6058</v>
      </c>
      <c r="D6030" s="11" t="s">
        <v>368</v>
      </c>
      <c r="E6030" s="12">
        <v>5087</v>
      </c>
    </row>
    <row r="6031" spans="1:5" ht="15.75" hidden="1" x14ac:dyDescent="0.25">
      <c r="A6031" s="9" t="s">
        <v>3312</v>
      </c>
      <c r="B6031" s="9">
        <v>12059</v>
      </c>
      <c r="C6031" s="10" t="s">
        <v>6059</v>
      </c>
      <c r="D6031" s="11" t="s">
        <v>22</v>
      </c>
      <c r="E6031" s="12">
        <v>349373</v>
      </c>
    </row>
    <row r="6032" spans="1:5" ht="30" hidden="1" x14ac:dyDescent="0.25">
      <c r="A6032" s="9" t="s">
        <v>3312</v>
      </c>
      <c r="B6032" s="9">
        <v>12090</v>
      </c>
      <c r="C6032" s="10" t="s">
        <v>6060</v>
      </c>
      <c r="D6032" s="11" t="s">
        <v>368</v>
      </c>
      <c r="E6032" s="12">
        <v>86870</v>
      </c>
    </row>
    <row r="6033" spans="1:5" ht="30" hidden="1" x14ac:dyDescent="0.25">
      <c r="A6033" s="9" t="s">
        <v>3312</v>
      </c>
      <c r="B6033" s="9">
        <v>12091</v>
      </c>
      <c r="C6033" s="10" t="s">
        <v>6061</v>
      </c>
      <c r="D6033" s="11" t="s">
        <v>22</v>
      </c>
      <c r="E6033" s="12">
        <v>9833</v>
      </c>
    </row>
    <row r="6034" spans="1:5" ht="30" hidden="1" x14ac:dyDescent="0.25">
      <c r="A6034" s="9" t="s">
        <v>3312</v>
      </c>
      <c r="B6034" s="9">
        <v>12092</v>
      </c>
      <c r="C6034" s="10" t="s">
        <v>6062</v>
      </c>
      <c r="D6034" s="11" t="s">
        <v>22</v>
      </c>
      <c r="E6034" s="12">
        <v>15948</v>
      </c>
    </row>
    <row r="6035" spans="1:5" ht="30" hidden="1" x14ac:dyDescent="0.25">
      <c r="A6035" s="9" t="s">
        <v>3312</v>
      </c>
      <c r="B6035" s="9">
        <v>12093</v>
      </c>
      <c r="C6035" s="10" t="s">
        <v>6063</v>
      </c>
      <c r="D6035" s="11" t="s">
        <v>22</v>
      </c>
      <c r="E6035" s="12">
        <v>22069</v>
      </c>
    </row>
    <row r="6036" spans="1:5" ht="30" hidden="1" x14ac:dyDescent="0.25">
      <c r="A6036" s="9" t="s">
        <v>3312</v>
      </c>
      <c r="B6036" s="9">
        <v>12094</v>
      </c>
      <c r="C6036" s="10" t="s">
        <v>6064</v>
      </c>
      <c r="D6036" s="11" t="s">
        <v>22</v>
      </c>
      <c r="E6036" s="12">
        <v>26442</v>
      </c>
    </row>
    <row r="6037" spans="1:5" ht="30" hidden="1" x14ac:dyDescent="0.25">
      <c r="A6037" s="9" t="s">
        <v>3312</v>
      </c>
      <c r="B6037" s="9">
        <v>12095</v>
      </c>
      <c r="C6037" s="10" t="s">
        <v>6065</v>
      </c>
      <c r="D6037" s="11" t="s">
        <v>22</v>
      </c>
      <c r="E6037" s="12">
        <v>11464</v>
      </c>
    </row>
    <row r="6038" spans="1:5" ht="30" hidden="1" x14ac:dyDescent="0.25">
      <c r="A6038" s="9" t="s">
        <v>3312</v>
      </c>
      <c r="B6038" s="9">
        <v>12096</v>
      </c>
      <c r="C6038" s="10" t="s">
        <v>6066</v>
      </c>
      <c r="D6038" s="11" t="s">
        <v>22</v>
      </c>
      <c r="E6038" s="12">
        <v>19214</v>
      </c>
    </row>
    <row r="6039" spans="1:5" ht="30" hidden="1" x14ac:dyDescent="0.25">
      <c r="A6039" s="9" t="s">
        <v>3312</v>
      </c>
      <c r="B6039" s="9">
        <v>12097</v>
      </c>
      <c r="C6039" s="10" t="s">
        <v>6067</v>
      </c>
      <c r="D6039" s="11" t="s">
        <v>22</v>
      </c>
      <c r="E6039" s="12">
        <v>26963</v>
      </c>
    </row>
    <row r="6040" spans="1:5" ht="30" hidden="1" x14ac:dyDescent="0.25">
      <c r="A6040" s="9" t="s">
        <v>3312</v>
      </c>
      <c r="B6040" s="9">
        <v>12098</v>
      </c>
      <c r="C6040" s="10" t="s">
        <v>6068</v>
      </c>
      <c r="D6040" s="11" t="s">
        <v>22</v>
      </c>
      <c r="E6040" s="12">
        <v>32683</v>
      </c>
    </row>
    <row r="6041" spans="1:5" ht="15.75" hidden="1" x14ac:dyDescent="0.25">
      <c r="A6041" s="9" t="s">
        <v>3312</v>
      </c>
      <c r="B6041" s="9">
        <v>12225</v>
      </c>
      <c r="C6041" s="10" t="s">
        <v>6069</v>
      </c>
      <c r="D6041" s="11" t="s">
        <v>22</v>
      </c>
      <c r="E6041" s="12">
        <v>421755</v>
      </c>
    </row>
    <row r="6042" spans="1:5" ht="15.75" hidden="1" x14ac:dyDescent="0.25">
      <c r="A6042" s="9" t="s">
        <v>3312</v>
      </c>
      <c r="B6042" s="9">
        <v>12226</v>
      </c>
      <c r="C6042" s="10" t="s">
        <v>6070</v>
      </c>
      <c r="D6042" s="11" t="s">
        <v>22</v>
      </c>
      <c r="E6042" s="12">
        <v>1594172</v>
      </c>
    </row>
    <row r="6043" spans="1:5" ht="15.75" hidden="1" x14ac:dyDescent="0.25">
      <c r="A6043" s="9" t="s">
        <v>3312</v>
      </c>
      <c r="B6043" s="9">
        <v>12227</v>
      </c>
      <c r="C6043" s="10" t="s">
        <v>6071</v>
      </c>
      <c r="D6043" s="11" t="s">
        <v>22</v>
      </c>
      <c r="E6043" s="12">
        <v>472905</v>
      </c>
    </row>
    <row r="6044" spans="1:5" ht="15.75" hidden="1" x14ac:dyDescent="0.25">
      <c r="A6044" s="9" t="s">
        <v>3312</v>
      </c>
      <c r="B6044" s="9">
        <v>12228</v>
      </c>
      <c r="C6044" s="10" t="s">
        <v>6072</v>
      </c>
      <c r="D6044" s="11" t="s">
        <v>22</v>
      </c>
      <c r="E6044" s="12">
        <v>391246</v>
      </c>
    </row>
    <row r="6045" spans="1:5" ht="15.75" hidden="1" x14ac:dyDescent="0.25">
      <c r="A6045" s="9" t="s">
        <v>3312</v>
      </c>
      <c r="B6045" s="9">
        <v>12229</v>
      </c>
      <c r="C6045" s="10" t="s">
        <v>6073</v>
      </c>
      <c r="D6045" s="11" t="s">
        <v>22</v>
      </c>
      <c r="E6045" s="12">
        <v>412070</v>
      </c>
    </row>
    <row r="6046" spans="1:5" ht="15.75" hidden="1" x14ac:dyDescent="0.25">
      <c r="A6046" s="9" t="s">
        <v>3312</v>
      </c>
      <c r="B6046" s="9">
        <v>12234</v>
      </c>
      <c r="C6046" s="10" t="s">
        <v>6074</v>
      </c>
      <c r="D6046" s="11" t="s">
        <v>22</v>
      </c>
      <c r="E6046" s="12">
        <v>993</v>
      </c>
    </row>
    <row r="6047" spans="1:5" ht="15.75" hidden="1" x14ac:dyDescent="0.25">
      <c r="A6047" s="9" t="s">
        <v>3312</v>
      </c>
      <c r="B6047" s="9">
        <v>12235</v>
      </c>
      <c r="C6047" s="10" t="s">
        <v>6075</v>
      </c>
      <c r="D6047" s="11" t="s">
        <v>368</v>
      </c>
      <c r="E6047" s="12">
        <v>30226</v>
      </c>
    </row>
    <row r="6048" spans="1:5" ht="30" hidden="1" x14ac:dyDescent="0.25">
      <c r="A6048" s="9" t="s">
        <v>3312</v>
      </c>
      <c r="B6048" s="9">
        <v>12236</v>
      </c>
      <c r="C6048" s="10" t="s">
        <v>6076</v>
      </c>
      <c r="D6048" s="11" t="s">
        <v>22</v>
      </c>
      <c r="E6048" s="12">
        <v>255850</v>
      </c>
    </row>
    <row r="6049" spans="1:5" ht="15.75" hidden="1" x14ac:dyDescent="0.25">
      <c r="A6049" s="9" t="s">
        <v>3312</v>
      </c>
      <c r="B6049" s="9">
        <v>12237</v>
      </c>
      <c r="C6049" s="10" t="s">
        <v>6077</v>
      </c>
      <c r="D6049" s="11" t="s">
        <v>22</v>
      </c>
      <c r="E6049" s="12">
        <v>136500</v>
      </c>
    </row>
    <row r="6050" spans="1:5" ht="15.75" hidden="1" x14ac:dyDescent="0.25">
      <c r="A6050" s="9" t="s">
        <v>3312</v>
      </c>
      <c r="B6050" s="9">
        <v>12238</v>
      </c>
      <c r="C6050" s="10" t="s">
        <v>6078</v>
      </c>
      <c r="D6050" s="11" t="s">
        <v>22</v>
      </c>
      <c r="E6050" s="12">
        <v>112500</v>
      </c>
    </row>
    <row r="6051" spans="1:5" ht="15.75" hidden="1" x14ac:dyDescent="0.25">
      <c r="A6051" s="9" t="s">
        <v>3312</v>
      </c>
      <c r="B6051" s="9">
        <v>12239</v>
      </c>
      <c r="C6051" s="10" t="s">
        <v>6079</v>
      </c>
      <c r="D6051" s="11" t="s">
        <v>0</v>
      </c>
      <c r="E6051" s="12">
        <v>43201</v>
      </c>
    </row>
    <row r="6052" spans="1:5" ht="15.75" hidden="1" x14ac:dyDescent="0.25">
      <c r="A6052" s="9" t="s">
        <v>3312</v>
      </c>
      <c r="B6052" s="9">
        <v>12240</v>
      </c>
      <c r="C6052" s="10" t="s">
        <v>6080</v>
      </c>
      <c r="D6052" s="11" t="s">
        <v>0</v>
      </c>
      <c r="E6052" s="12">
        <v>43201</v>
      </c>
    </row>
    <row r="6053" spans="1:5" ht="15.75" hidden="1" x14ac:dyDescent="0.25">
      <c r="A6053" s="9" t="s">
        <v>3312</v>
      </c>
      <c r="B6053" s="9">
        <v>12241</v>
      </c>
      <c r="C6053" s="10" t="s">
        <v>6081</v>
      </c>
      <c r="D6053" s="11" t="s">
        <v>0</v>
      </c>
      <c r="E6053" s="12">
        <v>41500</v>
      </c>
    </row>
    <row r="6054" spans="1:5" ht="15.75" hidden="1" x14ac:dyDescent="0.25">
      <c r="A6054" s="9" t="s">
        <v>3312</v>
      </c>
      <c r="B6054" s="9">
        <v>12242</v>
      </c>
      <c r="C6054" s="10" t="s">
        <v>6082</v>
      </c>
      <c r="D6054" s="11" t="s">
        <v>368</v>
      </c>
      <c r="E6054" s="12">
        <v>6312</v>
      </c>
    </row>
    <row r="6055" spans="1:5" ht="15.75" hidden="1" x14ac:dyDescent="0.25">
      <c r="A6055" s="9" t="s">
        <v>3312</v>
      </c>
      <c r="B6055" s="9">
        <v>12243</v>
      </c>
      <c r="C6055" s="10" t="s">
        <v>6083</v>
      </c>
      <c r="D6055" s="11" t="s">
        <v>0</v>
      </c>
      <c r="E6055" s="12">
        <v>41500</v>
      </c>
    </row>
    <row r="6056" spans="1:5" ht="15.75" hidden="1" x14ac:dyDescent="0.25">
      <c r="A6056" s="9" t="s">
        <v>3312</v>
      </c>
      <c r="B6056" s="9">
        <v>12244</v>
      </c>
      <c r="C6056" s="10" t="s">
        <v>6084</v>
      </c>
      <c r="D6056" s="11" t="s">
        <v>0</v>
      </c>
      <c r="E6056" s="12">
        <v>7000</v>
      </c>
    </row>
    <row r="6057" spans="1:5" ht="15.75" hidden="1" x14ac:dyDescent="0.25">
      <c r="A6057" s="9" t="s">
        <v>3312</v>
      </c>
      <c r="B6057" s="9">
        <v>12245</v>
      </c>
      <c r="C6057" s="10" t="s">
        <v>6085</v>
      </c>
      <c r="D6057" s="11" t="s">
        <v>0</v>
      </c>
      <c r="E6057" s="12">
        <v>65450</v>
      </c>
    </row>
    <row r="6058" spans="1:5" ht="15.75" hidden="1" x14ac:dyDescent="0.25">
      <c r="A6058" s="9" t="s">
        <v>3312</v>
      </c>
      <c r="B6058" s="9">
        <v>12246</v>
      </c>
      <c r="C6058" s="10" t="s">
        <v>6086</v>
      </c>
      <c r="D6058" s="11" t="s">
        <v>0</v>
      </c>
      <c r="E6058" s="12">
        <v>65450</v>
      </c>
    </row>
    <row r="6059" spans="1:5" ht="15.75" hidden="1" x14ac:dyDescent="0.25">
      <c r="A6059" s="9" t="s">
        <v>3312</v>
      </c>
      <c r="B6059" s="9">
        <v>12247</v>
      </c>
      <c r="C6059" s="10" t="s">
        <v>6087</v>
      </c>
      <c r="D6059" s="11" t="s">
        <v>0</v>
      </c>
      <c r="E6059" s="12">
        <v>44030</v>
      </c>
    </row>
    <row r="6060" spans="1:5" ht="15.75" hidden="1" x14ac:dyDescent="0.25">
      <c r="A6060" s="9" t="s">
        <v>3312</v>
      </c>
      <c r="B6060" s="9">
        <v>12248</v>
      </c>
      <c r="C6060" s="10" t="s">
        <v>6088</v>
      </c>
      <c r="D6060" s="11" t="s">
        <v>0</v>
      </c>
      <c r="E6060" s="12">
        <v>51170</v>
      </c>
    </row>
    <row r="6061" spans="1:5" ht="15.75" hidden="1" x14ac:dyDescent="0.25">
      <c r="A6061" s="9" t="s">
        <v>3312</v>
      </c>
      <c r="B6061" s="9">
        <v>12249</v>
      </c>
      <c r="C6061" s="10" t="s">
        <v>6089</v>
      </c>
      <c r="D6061" s="11" t="s">
        <v>368</v>
      </c>
      <c r="E6061" s="12">
        <v>1547</v>
      </c>
    </row>
    <row r="6062" spans="1:5" ht="15.75" hidden="1" x14ac:dyDescent="0.25">
      <c r="A6062" s="9" t="s">
        <v>3312</v>
      </c>
      <c r="B6062" s="9">
        <v>12250</v>
      </c>
      <c r="C6062" s="10" t="s">
        <v>6090</v>
      </c>
      <c r="D6062" s="11" t="s">
        <v>0</v>
      </c>
      <c r="E6062" s="12">
        <v>452200</v>
      </c>
    </row>
    <row r="6063" spans="1:5" ht="15.75" hidden="1" x14ac:dyDescent="0.25">
      <c r="A6063" s="9" t="s">
        <v>3312</v>
      </c>
      <c r="B6063" s="9">
        <v>12251</v>
      </c>
      <c r="C6063" s="10" t="s">
        <v>6091</v>
      </c>
      <c r="D6063" s="11" t="s">
        <v>0</v>
      </c>
      <c r="E6063" s="12">
        <v>470050</v>
      </c>
    </row>
    <row r="6064" spans="1:5" ht="15.75" hidden="1" x14ac:dyDescent="0.25">
      <c r="A6064" s="9" t="s">
        <v>3312</v>
      </c>
      <c r="B6064" s="9">
        <v>12252</v>
      </c>
      <c r="C6064" s="10" t="s">
        <v>6092</v>
      </c>
      <c r="D6064" s="11" t="s">
        <v>0</v>
      </c>
      <c r="E6064" s="12">
        <v>559300</v>
      </c>
    </row>
    <row r="6065" spans="1:5" ht="75" hidden="1" x14ac:dyDescent="0.25">
      <c r="A6065" s="9" t="s">
        <v>3312</v>
      </c>
      <c r="B6065" s="9">
        <v>12253</v>
      </c>
      <c r="C6065" s="10" t="s">
        <v>6093</v>
      </c>
      <c r="D6065" s="11" t="s">
        <v>2664</v>
      </c>
      <c r="E6065" s="12">
        <v>154700</v>
      </c>
    </row>
    <row r="6066" spans="1:5" ht="105" hidden="1" x14ac:dyDescent="0.25">
      <c r="A6066" s="9" t="s">
        <v>3312</v>
      </c>
      <c r="B6066" s="9">
        <v>12254</v>
      </c>
      <c r="C6066" s="10" t="s">
        <v>6094</v>
      </c>
      <c r="D6066" s="11" t="s">
        <v>2664</v>
      </c>
      <c r="E6066" s="12">
        <v>154700</v>
      </c>
    </row>
    <row r="6067" spans="1:5" ht="90" hidden="1" x14ac:dyDescent="0.25">
      <c r="A6067" s="9" t="s">
        <v>3312</v>
      </c>
      <c r="B6067" s="9">
        <v>12255</v>
      </c>
      <c r="C6067" s="10" t="s">
        <v>6095</v>
      </c>
      <c r="D6067" s="11" t="s">
        <v>2664</v>
      </c>
      <c r="E6067" s="12">
        <v>154700</v>
      </c>
    </row>
    <row r="6068" spans="1:5" ht="75" hidden="1" x14ac:dyDescent="0.25">
      <c r="A6068" s="9" t="s">
        <v>3312</v>
      </c>
      <c r="B6068" s="9">
        <v>12256</v>
      </c>
      <c r="C6068" s="10" t="s">
        <v>6096</v>
      </c>
      <c r="D6068" s="11" t="s">
        <v>2664</v>
      </c>
      <c r="E6068" s="12">
        <v>154700</v>
      </c>
    </row>
    <row r="6069" spans="1:5" ht="45" hidden="1" x14ac:dyDescent="0.25">
      <c r="A6069" s="9" t="s">
        <v>3312</v>
      </c>
      <c r="B6069" s="9">
        <v>12257</v>
      </c>
      <c r="C6069" s="10" t="s">
        <v>6097</v>
      </c>
      <c r="D6069" s="11" t="s">
        <v>22</v>
      </c>
      <c r="E6069" s="12">
        <v>71284</v>
      </c>
    </row>
    <row r="6070" spans="1:5" ht="15.75" hidden="1" x14ac:dyDescent="0.25">
      <c r="A6070" s="9" t="s">
        <v>3312</v>
      </c>
      <c r="B6070" s="9">
        <v>12258</v>
      </c>
      <c r="C6070" s="10" t="s">
        <v>6098</v>
      </c>
      <c r="D6070" s="11" t="s">
        <v>3324</v>
      </c>
      <c r="E6070" s="12">
        <v>630700</v>
      </c>
    </row>
    <row r="6071" spans="1:5" ht="15.75" hidden="1" x14ac:dyDescent="0.25">
      <c r="A6071" s="9" t="s">
        <v>3312</v>
      </c>
      <c r="B6071" s="9">
        <v>12259</v>
      </c>
      <c r="C6071" s="10" t="s">
        <v>6099</v>
      </c>
      <c r="D6071" s="11" t="s">
        <v>3324</v>
      </c>
      <c r="E6071" s="12">
        <v>630700</v>
      </c>
    </row>
    <row r="6072" spans="1:5" ht="15.75" hidden="1" x14ac:dyDescent="0.25">
      <c r="A6072" s="9" t="s">
        <v>3312</v>
      </c>
      <c r="B6072" s="9">
        <v>12260</v>
      </c>
      <c r="C6072" s="10" t="s">
        <v>6100</v>
      </c>
      <c r="D6072" s="11" t="s">
        <v>3324</v>
      </c>
      <c r="E6072" s="12">
        <v>535500</v>
      </c>
    </row>
    <row r="6073" spans="1:5" ht="15.75" hidden="1" x14ac:dyDescent="0.25">
      <c r="A6073" s="9" t="s">
        <v>3312</v>
      </c>
      <c r="B6073" s="9">
        <v>12261</v>
      </c>
      <c r="C6073" s="10" t="s">
        <v>6101</v>
      </c>
      <c r="D6073" s="11" t="s">
        <v>3324</v>
      </c>
      <c r="E6073" s="12">
        <v>476000</v>
      </c>
    </row>
    <row r="6074" spans="1:5" ht="30" hidden="1" x14ac:dyDescent="0.25">
      <c r="A6074" s="9" t="s">
        <v>3312</v>
      </c>
      <c r="B6074" s="9">
        <v>12262</v>
      </c>
      <c r="C6074" s="10" t="s">
        <v>6102</v>
      </c>
      <c r="D6074" s="11" t="s">
        <v>3324</v>
      </c>
      <c r="E6074" s="12">
        <v>523600</v>
      </c>
    </row>
    <row r="6075" spans="1:5" ht="15.75" hidden="1" x14ac:dyDescent="0.25">
      <c r="A6075" s="9" t="s">
        <v>3312</v>
      </c>
      <c r="B6075" s="9">
        <v>12263</v>
      </c>
      <c r="C6075" s="10" t="s">
        <v>6103</v>
      </c>
      <c r="D6075" s="11" t="s">
        <v>3324</v>
      </c>
      <c r="E6075" s="12">
        <v>428400</v>
      </c>
    </row>
    <row r="6076" spans="1:5" ht="30" hidden="1" x14ac:dyDescent="0.25">
      <c r="A6076" s="9" t="s">
        <v>3312</v>
      </c>
      <c r="B6076" s="9">
        <v>12264</v>
      </c>
      <c r="C6076" s="10" t="s">
        <v>6104</v>
      </c>
      <c r="D6076" s="11" t="s">
        <v>22</v>
      </c>
      <c r="E6076" s="12">
        <v>64379</v>
      </c>
    </row>
    <row r="6077" spans="1:5" ht="15.75" hidden="1" x14ac:dyDescent="0.25">
      <c r="A6077" s="9" t="s">
        <v>3312</v>
      </c>
      <c r="B6077" s="9">
        <v>12265</v>
      </c>
      <c r="C6077" s="10" t="s">
        <v>6105</v>
      </c>
      <c r="D6077" s="11" t="s">
        <v>19</v>
      </c>
      <c r="E6077" s="12">
        <v>80664</v>
      </c>
    </row>
    <row r="6078" spans="1:5" ht="15.75" hidden="1" x14ac:dyDescent="0.25">
      <c r="A6078" s="9" t="s">
        <v>3312</v>
      </c>
      <c r="B6078" s="9">
        <v>12266</v>
      </c>
      <c r="C6078" s="10" t="s">
        <v>6106</v>
      </c>
      <c r="D6078" s="11" t="s">
        <v>3324</v>
      </c>
      <c r="E6078" s="12">
        <v>1428000</v>
      </c>
    </row>
    <row r="6079" spans="1:5" ht="15.75" hidden="1" x14ac:dyDescent="0.25">
      <c r="A6079" s="9" t="s">
        <v>3312</v>
      </c>
      <c r="B6079" s="9">
        <v>12267</v>
      </c>
      <c r="C6079" s="10" t="s">
        <v>6107</v>
      </c>
      <c r="D6079" s="11" t="s">
        <v>22</v>
      </c>
      <c r="E6079" s="12">
        <v>773500</v>
      </c>
    </row>
    <row r="6080" spans="1:5" ht="15.75" hidden="1" x14ac:dyDescent="0.25">
      <c r="A6080" s="9" t="s">
        <v>3312</v>
      </c>
      <c r="B6080" s="9">
        <v>12268</v>
      </c>
      <c r="C6080" s="10" t="s">
        <v>6108</v>
      </c>
      <c r="D6080" s="11" t="s">
        <v>22</v>
      </c>
      <c r="E6080" s="12">
        <v>83300</v>
      </c>
    </row>
    <row r="6081" spans="1:5" ht="30" hidden="1" x14ac:dyDescent="0.25">
      <c r="A6081" s="9" t="s">
        <v>3312</v>
      </c>
      <c r="B6081" s="9">
        <v>12269</v>
      </c>
      <c r="C6081" s="10" t="s">
        <v>6109</v>
      </c>
      <c r="D6081" s="11" t="s">
        <v>22</v>
      </c>
      <c r="E6081" s="12">
        <v>124950</v>
      </c>
    </row>
    <row r="6082" spans="1:5" ht="30" hidden="1" x14ac:dyDescent="0.25">
      <c r="A6082" s="9" t="s">
        <v>3312</v>
      </c>
      <c r="B6082" s="9">
        <v>12270</v>
      </c>
      <c r="C6082" s="10" t="s">
        <v>6110</v>
      </c>
      <c r="D6082" s="11" t="s">
        <v>22</v>
      </c>
      <c r="E6082" s="12">
        <v>139900</v>
      </c>
    </row>
    <row r="6083" spans="1:5" ht="45" hidden="1" x14ac:dyDescent="0.25">
      <c r="A6083" s="9" t="s">
        <v>3312</v>
      </c>
      <c r="B6083" s="9">
        <v>12271</v>
      </c>
      <c r="C6083" s="10" t="s">
        <v>3305</v>
      </c>
      <c r="D6083" s="11" t="s">
        <v>0</v>
      </c>
      <c r="E6083" s="12">
        <v>214200</v>
      </c>
    </row>
    <row r="6084" spans="1:5" ht="15.75" hidden="1" x14ac:dyDescent="0.25">
      <c r="A6084" s="9" t="s">
        <v>3312</v>
      </c>
      <c r="B6084" s="9">
        <v>12272</v>
      </c>
      <c r="C6084" s="10" t="s">
        <v>6111</v>
      </c>
      <c r="D6084" s="11" t="s">
        <v>22</v>
      </c>
      <c r="E6084" s="12">
        <v>388000</v>
      </c>
    </row>
    <row r="6085" spans="1:5" ht="45" hidden="1" x14ac:dyDescent="0.25">
      <c r="A6085" s="9" t="s">
        <v>3312</v>
      </c>
      <c r="B6085" s="9">
        <v>12273</v>
      </c>
      <c r="C6085" s="10" t="s">
        <v>6112</v>
      </c>
      <c r="D6085" s="11" t="s">
        <v>22</v>
      </c>
      <c r="E6085" s="12">
        <v>11305000</v>
      </c>
    </row>
    <row r="6086" spans="1:5" ht="15.75" hidden="1" x14ac:dyDescent="0.25">
      <c r="A6086" s="9" t="s">
        <v>3312</v>
      </c>
      <c r="B6086" s="9">
        <v>12274</v>
      </c>
      <c r="C6086" s="10" t="s">
        <v>6113</v>
      </c>
      <c r="D6086" s="11" t="s">
        <v>22</v>
      </c>
      <c r="E6086" s="12">
        <v>380800</v>
      </c>
    </row>
    <row r="6087" spans="1:5" ht="15.75" x14ac:dyDescent="0.25">
      <c r="A6087" s="9" t="s">
        <v>3312</v>
      </c>
      <c r="B6087" s="9">
        <v>12275</v>
      </c>
      <c r="C6087" s="10" t="s">
        <v>6114</v>
      </c>
      <c r="D6087" s="11" t="s">
        <v>19</v>
      </c>
      <c r="E6087" s="12">
        <v>751128</v>
      </c>
    </row>
    <row r="6088" spans="1:5" ht="60" hidden="1" x14ac:dyDescent="0.25">
      <c r="A6088" s="9" t="s">
        <v>3312</v>
      </c>
      <c r="B6088" s="9">
        <v>12276</v>
      </c>
      <c r="C6088" s="10" t="s">
        <v>3311</v>
      </c>
      <c r="D6088" s="11" t="s">
        <v>1</v>
      </c>
      <c r="E6088" s="12">
        <v>5730</v>
      </c>
    </row>
  </sheetData>
  <autoFilter xmlns:x14="http://schemas.microsoft.com/office/spreadsheetml/2009/9/main" ref="A1:E6088">
    <filterColumn colId="2">
      <filters>
        <mc:AlternateContent xmlns:mc="http://schemas.openxmlformats.org/markup-compatibility/2006">
          <mc:Choice Requires="x14">
            <x14:filter val="CARCAMO TIPO PLACA DE PROTECCIÓN PARA TUBERÍA Ø 32&quot; NORMA EAAB NS-090 . 3V.2. INCLUYE: DESPERDICIOS, COMPACTACIÓN Y DESPUNTES."/>
            <x14:filter val="Centro fundacional Usaquen - TUBERÍA HDPE 32&quot; (SUMINISTRO E INSTALACIÓN)"/>
            <x14:filter val="Centro fundacional Usaquen - TUBO POLIPROPILENO HDPE 800mm (32&quot;)"/>
            <x14:filter val="REPARACIÓN DE SOLDADURAS JUNTAS A FILETE, CON REMOCIÓN DE PINTURA EXISTENTE, REMOCIÓN DEL DEFECTO MEDIANTE DISCO DE CORTE DE 1/8&quot; PARA GENERAR BISEL Y LUEGO DISCO DE PULIDO DE 1/4&quot; PARA MEJORAR INCLINACIÓN DE CARAS Y FACILITAR PROCESO DE COLOCACIÓN DE MATERIAL DE APORTE. INCLUYE: GATEO MEDIANTE TUBERÍA Y GATOS HIDRÁULICO DE 100 TON EN 2 PUNTOS PARA SOPORTE DE TRAMOS A REPARAR; REMOCIÓN DE PINTURA, APLICACIÓN DE CORDÓN DE SOLDADURA 7018 X1/8&quot; CON ADECUADA PENETRACIÓN; APLICACIÓN DE CORDÓN DE PRESENTACIÓN EN 5/32&quot;, APLICACIÓN DE ANTICORROSIVO A BASE DE CROMATO DE ZINC Y ESMALTE EN 5 MILS; EQUIPO, ANDAMIO, MATERIALES, HERRAMIENTA Y MANO DE OBRA."/>
            <x14:filter val="REPARACIÓN DE SOLDADURAS JUNTAS A TOPE, CON REMOCIÓN DE PINTURA EXISTENTE, REMOCIÓN DEL DEFECTO MEDIANTE DISCO DE CORTE DE 1/8&quot; PARA GENERAR BISEL Y LUEGO DISCO DE PULIDO PARA AMPLIAR EL TAMAÑO DEL MISMO. INCLUYE: GATEO MEDIANTE TUBERÍA Y GATOS HIDRÁULICO DE 100 TON EN 2 PUNTOS PARA SOPORTE DE TRAMOS A REPARAR; REMOCIÓN DE PINTURA, APLICACIÓN DE CORDÓN DE SOLDADURA (PASE A RAÍZ) CON ELECTRODO E-6010 DE 1/8&quot;, Y APLICACIÓN DE PASES SUCESIVOS NECESARIOS CON ELECTRO E-7018 DE 1/8&quot; Y 5/32&quot; PARA LLENAR EL BISEL GENERADO HASTA UN MÁXIMO DE 12 MM; APLICACIÓN DE ANTICORROSIVO A BASE DE CROMATO DE ZINC Y ESMALTE EN 5 MILS; EQUIPO, ANDAMIO, MATERIALES, HERRAMIENTA Y MANO DE OBRA."/>
            <x14:filter val="TUBERIA CONCRETO D= 32&quot; CL. II REFORZADO. INCLUYE SUMINISTRO E INSTALACIÓN"/>
            <x14:filter val="TUBERÍA CONCRETO D= 32&quot; CL. III REFORZADA. SUMINISTRO E INSTALACIÓN."/>
            <x14:filter val="TUBERIA CONCRETO D=32&quot; CL. I REFORZADO (INCLUYE SUMINISTRO E INSTALACIÓN)"/>
            <x14:filter val="TUBERIA CONCRETO REF. CL.I D=32&quot; (80cm)"/>
            <x14:filter val="TUBERIA CONCRETO REF. CL.II D=32&quot; (80cm)"/>
            <x14:filter val="TUBERIA CONCRETO REF. CL.III D=32&quot; (80cm)"/>
            <x14:filter val="TUBERIA CONCRETO REF. CL.IV D=32&quot; (80cm)"/>
          </mc:Choice>
          <mc:Fallback>
            <filter val="CARCAMO TIPO PLACA DE PROTECCIÓN PARA TUBERÍA Ø 32&quot; NORMA EAAB NS-090 . 3V.2. INCLUYE: DESPERDICIOS, COMPACTACIÓN Y DESPUNTES."/>
            <filter val="Centro fundacional Usaquen - TUBERÍA HDPE 32&quot; (SUMINISTRO E INSTALACIÓN)"/>
            <filter val="Centro fundacional Usaquen - TUBO POLIPROPILENO HDPE 800mm (32&quot;)"/>
            <filter val="TUBERIA CONCRETO D= 32&quot; CL. II REFORZADO. INCLUYE SUMINISTRO E INSTALACIÓN"/>
            <filter val="TUBERÍA CONCRETO D= 32&quot; CL. III REFORZADA. SUMINISTRO E INSTALACIÓN."/>
            <filter val="TUBERIA CONCRETO D=32&quot; CL. I REFORZADO (INCLUYE SUMINISTRO E INSTALACIÓN)"/>
            <filter val="TUBERIA CONCRETO REF. CL.I D=32&quot; (80cm)"/>
            <filter val="TUBERIA CONCRETO REF. CL.II D=32&quot; (80cm)"/>
            <filter val="TUBERIA CONCRETO REF. CL.III D=32&quot; (80cm)"/>
            <filter val="TUBERIA CONCRETO REF. CL.IV D=32&quot; (80cm)"/>
          </mc:Fallback>
        </mc:AlternateContent>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28"</vt:lpstr>
      <vt:lpstr>32"</vt:lpstr>
      <vt:lpstr>36"</vt:lpstr>
      <vt:lpstr>40"</vt:lpstr>
      <vt:lpstr>APU's-IDU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Amparo Rodriguez Rivera</dc:creator>
  <cp:lastModifiedBy>Jorge Enrique Perez Pardo</cp:lastModifiedBy>
  <dcterms:created xsi:type="dcterms:W3CDTF">2018-02-09T19:16:24Z</dcterms:created>
  <dcterms:modified xsi:type="dcterms:W3CDTF">2021-05-12T03:33:23Z</dcterms:modified>
</cp:coreProperties>
</file>