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usuario\Documents\TRABAJO BRAYAN\Diana Niño\IDU 1630 de 2020 CA San Cristobal\Factibilidad Brayan\"/>
    </mc:Choice>
  </mc:AlternateContent>
  <bookViews>
    <workbookView xWindow="0" yWindow="0" windowWidth="10725" windowHeight="7365" firstSheet="2" activeTab="4"/>
  </bookViews>
  <sheets>
    <sheet name="BD" sheetId="1" r:id="rId1"/>
    <sheet name="Dinamica" sheetId="2" r:id="rId2"/>
    <sheet name="Tramo 1" sheetId="3" r:id="rId3"/>
    <sheet name="Tramo 2" sheetId="6" r:id="rId4"/>
    <sheet name="Tramo 3" sheetId="7" r:id="rId5"/>
  </sheets>
  <definedNames>
    <definedName name="_xlnm._FilterDatabase" localSheetId="0" hidden="1">BD!$A$1:$F$25</definedName>
  </definedNames>
  <calcPr calcId="162913"/>
  <pivotCaches>
    <pivotCache cacheId="10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7" l="1"/>
  <c r="D12" i="3"/>
  <c r="F12" i="7"/>
  <c r="E12" i="7"/>
  <c r="E12" i="6"/>
  <c r="D12" i="6"/>
  <c r="F12" i="3"/>
  <c r="E12" i="3"/>
  <c r="F12" i="6" l="1"/>
</calcChain>
</file>

<file path=xl/sharedStrings.xml><?xml version="1.0" encoding="utf-8"?>
<sst xmlns="http://schemas.openxmlformats.org/spreadsheetml/2006/main" count="154" uniqueCount="40">
  <si>
    <t>ZONA_VERDE</t>
  </si>
  <si>
    <t>PILONA</t>
  </si>
  <si>
    <t>P5</t>
  </si>
  <si>
    <t>area M2</t>
  </si>
  <si>
    <t>Alternativa</t>
  </si>
  <si>
    <t>P6</t>
  </si>
  <si>
    <t>P3</t>
  </si>
  <si>
    <t>P10</t>
  </si>
  <si>
    <t>P7</t>
  </si>
  <si>
    <t>Separador Vial</t>
  </si>
  <si>
    <t>P8</t>
  </si>
  <si>
    <t>Suma de area M2</t>
  </si>
  <si>
    <t>Tramo</t>
  </si>
  <si>
    <t>Separador vial</t>
  </si>
  <si>
    <t>Parque</t>
  </si>
  <si>
    <t>P13</t>
  </si>
  <si>
    <t>ESTACION</t>
  </si>
  <si>
    <t>Antejardín</t>
  </si>
  <si>
    <t>Corredor ecológico de Ronda</t>
  </si>
  <si>
    <t>Sistema Hídrico</t>
  </si>
  <si>
    <t>Articuladores de Espacio Público</t>
  </si>
  <si>
    <t>Circulación Peatonal y Vehicular</t>
  </si>
  <si>
    <t>En espacio privado</t>
  </si>
  <si>
    <t xml:space="preserve">Elementos Constitutivos </t>
  </si>
  <si>
    <t>ZONA</t>
  </si>
  <si>
    <t>DESCRIPCIÓN</t>
  </si>
  <si>
    <t>ALT. 1</t>
  </si>
  <si>
    <t>ALT. 2</t>
  </si>
  <si>
    <t>ALT. 3</t>
  </si>
  <si>
    <t>Constitutivos Naturales</t>
  </si>
  <si>
    <t>Constitutivos Artificiales ó Construidos</t>
  </si>
  <si>
    <t>Parque (Metropolitanos, Zonales, Vecinales y Bolsillo.</t>
  </si>
  <si>
    <t>Corredor Ecológico Vial – Correspondiente a zonas verdes y las áreas de control ambiental de las vías urbanas V-0, V-1, V-2 y V-3 (Art. 100 Decreto 190 de 2004).</t>
  </si>
  <si>
    <t>Glorieta Vial (ver párrafo 2)</t>
  </si>
  <si>
    <t>Separadores Viales (ver párrafo 2)</t>
  </si>
  <si>
    <t>Antejardines en desarrollo de obras de utilidad pública.</t>
  </si>
  <si>
    <t>ÁREA TOTAL (ha)</t>
  </si>
  <si>
    <t>Corredores ecológicos</t>
  </si>
  <si>
    <t>Corredor Ecológico de Ronda, conformado por la ronda hidráulica y la zona de manejo y preservación ambiental.</t>
  </si>
  <si>
    <t>ÁREA TOTAL (m2)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</si>
</sst>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sz val="10"/>
      <color rgb="FF000000"/>
      <name val="Times New Roman"/>
      <family val="1"/>
    </font>
    <font>
      <b/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0"/>
      <color theme="1"/>
      <name val="Times New Roman"/>
      <family val="1"/>
    </font>
    <font>
      <i/>
      <sz val="10"/>
      <color rgb="FF000000"/>
      <name val="Times New Roman"/>
      <family val="1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0" xfId="0" applyNumberFormat="1"/>
    <xf numFmtId="0" fontId="0" fillId="0" borderId="0" xfId="0" pivotButton="1"/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9" fillId="0" borderId="8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2" fontId="4" fillId="3" borderId="5" xfId="0" applyNumberFormat="1" applyFont="1" applyFill="1" applyBorder="1" applyAlignment="1">
      <alignment horizontal="center" vertical="center" wrapText="1"/>
    </xf>
    <xf numFmtId="2" fontId="3" fillId="4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uario" refreshedDate="44323.74858402778" createdVersion="6" refreshedVersion="6" minRefreshableVersion="3" recordCount="24">
  <cacheSource type="worksheet">
    <worksheetSource ref="A1:F25" sheet="BD"/>
  </cacheSource>
  <cacheFields count="6">
    <cacheField name="Tramo" numFmtId="0">
      <sharedItems containsSemiMixedTypes="0" containsString="0" containsNumber="1" containsInteger="1" minValue="1" maxValue="3" count="3">
        <n v="1"/>
        <n v="2"/>
        <n v="3"/>
      </sharedItems>
    </cacheField>
    <cacheField name="Alternativa" numFmtId="0">
      <sharedItems containsSemiMixedTypes="0" containsString="0" containsNumber="1" containsInteger="1" minValue="1" maxValue="3" count="3">
        <n v="1"/>
        <n v="2"/>
        <n v="3"/>
      </sharedItems>
    </cacheField>
    <cacheField name="Elementos Constitutivos " numFmtId="0">
      <sharedItems/>
    </cacheField>
    <cacheField name="ZONA_VERDE" numFmtId="0">
      <sharedItems count="8">
        <s v="Antejardín"/>
        <s v="Parque"/>
        <s v="Separador Vial"/>
        <s v="Corredor ecológico de Ronda"/>
        <s v="Antejardin" u="1"/>
        <s v=" Antejardin" u="1"/>
        <s v="Parques" u="1"/>
        <s v="Corredor ecologico" u="1"/>
      </sharedItems>
    </cacheField>
    <cacheField name="area M2" numFmtId="0">
      <sharedItems containsSemiMixedTypes="0" containsString="0" containsNumber="1" minValue="4.591818" maxValue="151.31027599999999"/>
    </cacheField>
    <cacheField name="PILON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">
  <r>
    <x v="0"/>
    <x v="0"/>
    <s v="En espacio privado"/>
    <x v="0"/>
    <n v="50.637203999999997"/>
    <s v="P5"/>
  </r>
  <r>
    <x v="0"/>
    <x v="0"/>
    <s v="En espacio privado"/>
    <x v="0"/>
    <n v="22.555351999999999"/>
    <s v="P5"/>
  </r>
  <r>
    <x v="0"/>
    <x v="1"/>
    <s v="Articuladores de Espacio Público"/>
    <x v="1"/>
    <n v="92.590076999999994"/>
    <s v="P6"/>
  </r>
  <r>
    <x v="0"/>
    <x v="1"/>
    <s v="Articuladores de Espacio Público"/>
    <x v="1"/>
    <n v="102.04087199999999"/>
    <s v="P5"/>
  </r>
  <r>
    <x v="0"/>
    <x v="1"/>
    <s v="Articuladores de Espacio Público"/>
    <x v="1"/>
    <n v="100.85489"/>
    <s v="P3"/>
  </r>
  <r>
    <x v="0"/>
    <x v="2"/>
    <s v="Articuladores de Espacio Público"/>
    <x v="1"/>
    <n v="56.315668000000002"/>
    <s v="P10"/>
  </r>
  <r>
    <x v="0"/>
    <x v="2"/>
    <s v="Articuladores de Espacio Público"/>
    <x v="1"/>
    <n v="80.625213000000002"/>
    <s v="P7"/>
  </r>
  <r>
    <x v="0"/>
    <x v="2"/>
    <s v="Circulación Peatonal y Vehicular"/>
    <x v="2"/>
    <n v="39.300507000000003"/>
    <s v="P8"/>
  </r>
  <r>
    <x v="1"/>
    <x v="0"/>
    <s v="Circulación Peatonal y Vehicular"/>
    <x v="2"/>
    <n v="100.81746"/>
    <s v="P5"/>
  </r>
  <r>
    <x v="1"/>
    <x v="0"/>
    <s v="En espacio privado"/>
    <x v="0"/>
    <n v="4.591818"/>
    <s v="P8"/>
  </r>
  <r>
    <x v="1"/>
    <x v="0"/>
    <s v="En espacio privado"/>
    <x v="0"/>
    <n v="9.4215549999999997"/>
    <s v="P8"/>
  </r>
  <r>
    <x v="1"/>
    <x v="1"/>
    <s v="Circulación Peatonal y Vehicular"/>
    <x v="2"/>
    <n v="78.838809999999995"/>
    <s v="P5"/>
  </r>
  <r>
    <x v="1"/>
    <x v="1"/>
    <s v="Circulación Peatonal y Vehicular"/>
    <x v="2"/>
    <n v="100.81706800000001"/>
    <s v="P6"/>
  </r>
  <r>
    <x v="1"/>
    <x v="2"/>
    <s v="Circulación Peatonal y Vehicular"/>
    <x v="2"/>
    <n v="47.965775000000001"/>
    <s v="P5"/>
  </r>
  <r>
    <x v="1"/>
    <x v="2"/>
    <s v="Circulación Peatonal y Vehicular"/>
    <x v="2"/>
    <n v="10.675549"/>
    <s v="P5"/>
  </r>
  <r>
    <x v="2"/>
    <x v="0"/>
    <s v="Sistema Hídrico"/>
    <x v="3"/>
    <n v="93.095515000000006"/>
    <s v="P7"/>
  </r>
  <r>
    <x v="2"/>
    <x v="0"/>
    <s v="Articuladores de Espacio Público"/>
    <x v="1"/>
    <n v="97.815586999999994"/>
    <s v="P13"/>
  </r>
  <r>
    <x v="2"/>
    <x v="1"/>
    <s v="Sistema Hídrico"/>
    <x v="3"/>
    <n v="93.095513999999994"/>
    <s v="P7"/>
  </r>
  <r>
    <x v="2"/>
    <x v="1"/>
    <s v="Articuladores de Espacio Público"/>
    <x v="1"/>
    <n v="97.815586999999994"/>
    <s v="P13"/>
  </r>
  <r>
    <x v="2"/>
    <x v="1"/>
    <s v="Articuladores de Espacio Público"/>
    <x v="1"/>
    <n v="35.624299999999998"/>
    <s v="ESTACION"/>
  </r>
  <r>
    <x v="2"/>
    <x v="2"/>
    <s v="Sistema Hídrico"/>
    <x v="3"/>
    <n v="93.095513999999994"/>
    <s v="P7"/>
  </r>
  <r>
    <x v="2"/>
    <x v="2"/>
    <s v="Articuladores de Espacio Público"/>
    <x v="1"/>
    <n v="97.815586999999994"/>
    <s v="P13"/>
  </r>
  <r>
    <x v="2"/>
    <x v="2"/>
    <s v="Articuladores de Espacio Público"/>
    <x v="1"/>
    <n v="151.31027599999999"/>
    <s v="ESTACION"/>
  </r>
  <r>
    <x v="2"/>
    <x v="2"/>
    <s v="Articuladores de Espacio Público"/>
    <x v="1"/>
    <n v="145.80762300000001"/>
    <s v="ESTAC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3" cacheId="10" applyNumberFormats="0" applyBorderFormats="0" applyFontFormats="0" applyPatternFormats="0" applyAlignmentFormats="0" applyWidthHeightFormats="1" dataCaption="Valores" updatedVersion="6" minRefreshableVersion="3" useAutoFormatting="1" rowGrandTotals="0" colGrandTotals="0" itemPrintTitles="1" createdVersion="6" indent="0" compact="0" compactData="0" multipleFieldFilters="0">
  <location ref="C39:F42" firstHeaderRow="1" firstDataRow="2" firstDataCol="1" rowPageCount="1" colPageCount="1"/>
  <pivotFields count="6">
    <pivotField axis="axisPage" compact="0" outline="0" multipleItemSelectionAllowed="1" showAll="0" defaultSubtotal="0">
      <items count="3">
        <item h="1" x="0"/>
        <item h="1"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sortType="ascending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9">
        <item m="1" x="5"/>
        <item m="1" x="4"/>
        <item m="1" x="6"/>
        <item x="2"/>
        <item m="1" x="7"/>
        <item x="1"/>
        <item x="0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3"/>
  </rowFields>
  <rowItems count="2">
    <i>
      <x v="5"/>
    </i>
    <i>
      <x v="7"/>
    </i>
  </rowItems>
  <colFields count="1">
    <field x="1"/>
  </colFields>
  <colItems count="3">
    <i>
      <x/>
    </i>
    <i>
      <x v="1"/>
    </i>
    <i>
      <x v="2"/>
    </i>
  </colItems>
  <pageFields count="1">
    <pageField fld="0" hier="-1"/>
  </pageFields>
  <dataFields count="1">
    <dataField name="Suma de area M2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2.xml><?xml version="1.0" encoding="utf-8"?>
<pivotTableDefinition xmlns="http://schemas.openxmlformats.org/spreadsheetml/2006/main" name="TablaDinámica1" cacheId="10" applyNumberFormats="0" applyBorderFormats="0" applyFontFormats="0" applyPatternFormats="0" applyAlignmentFormats="0" applyWidthHeightFormats="1" dataCaption="Valores" updatedVersion="6" minRefreshableVersion="3" useAutoFormatting="1" rowGrandTotals="0" colGrandTotals="0" itemPrintTitles="1" createdVersion="6" indent="0" compact="0" compactData="0" multipleFieldFilters="0">
  <location ref="B21:E24" firstHeaderRow="1" firstDataRow="2" firstDataCol="1" rowPageCount="1" colPageCount="1"/>
  <pivotFields count="6">
    <pivotField axis="axisPage" compact="0" outline="0" multipleItemSelectionAllowed="1" showAll="0" defaultSubtotal="0">
      <items count="3">
        <item h="1" x="0"/>
        <item x="1"/>
        <item h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sortType="ascending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9">
        <item m="1" x="5"/>
        <item m="1" x="4"/>
        <item m="1" x="6"/>
        <item x="2"/>
        <item m="1" x="7"/>
        <item x="1"/>
        <item x="0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3"/>
  </rowFields>
  <rowItems count="2">
    <i>
      <x v="3"/>
    </i>
    <i>
      <x v="6"/>
    </i>
  </rowItems>
  <colFields count="1">
    <field x="1"/>
  </colFields>
  <colItems count="3">
    <i>
      <x/>
    </i>
    <i>
      <x v="1"/>
    </i>
    <i>
      <x v="2"/>
    </i>
  </colItems>
  <pageFields count="1">
    <pageField fld="0" hier="-1"/>
  </pageFields>
  <dataFields count="1">
    <dataField name="Suma de area M2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3.xml><?xml version="1.0" encoding="utf-8"?>
<pivotTableDefinition xmlns="http://schemas.openxmlformats.org/spreadsheetml/2006/main" name="TablaDinámica2" cacheId="10" applyNumberFormats="0" applyBorderFormats="0" applyFontFormats="0" applyPatternFormats="0" applyAlignmentFormats="0" applyWidthHeightFormats="1" dataCaption="Valores" updatedVersion="6" minRefreshableVersion="3" useAutoFormatting="1" rowGrandTotals="0" colGrandTotals="0" itemPrintTitles="1" createdVersion="6" indent="0" compact="0" compactData="0" multipleFieldFilters="0">
  <location ref="B3:E7" firstHeaderRow="1" firstDataRow="2" firstDataCol="1" rowPageCount="1" colPageCount="1"/>
  <pivotFields count="6">
    <pivotField axis="axisPage" compact="0" outline="0" multipleItemSelectionAllowed="1" showAll="0" defaultSubtotal="0">
      <items count="3">
        <item x="0"/>
        <item h="1" x="1"/>
        <item h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sortType="ascending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9">
        <item m="1" x="5"/>
        <item m="1" x="4"/>
        <item m="1" x="6"/>
        <item x="2"/>
        <item m="1" x="7"/>
        <item x="1"/>
        <item x="0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3"/>
  </rowFields>
  <rowItems count="3">
    <i>
      <x v="3"/>
    </i>
    <i>
      <x v="5"/>
    </i>
    <i>
      <x v="6"/>
    </i>
  </rowItems>
  <colFields count="1">
    <field x="1"/>
  </colFields>
  <colItems count="3">
    <i>
      <x/>
    </i>
    <i>
      <x v="1"/>
    </i>
    <i>
      <x v="2"/>
    </i>
  </colItems>
  <pageFields count="1">
    <pageField fld="0" hier="-1"/>
  </pageFields>
  <dataFields count="1">
    <dataField name="Suma de area M2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E31" sqref="E31"/>
    </sheetView>
  </sheetViews>
  <sheetFormatPr baseColWidth="10" defaultRowHeight="15" x14ac:dyDescent="0.25"/>
  <cols>
    <col min="4" max="4" width="17.7109375" bestFit="1" customWidth="1"/>
  </cols>
  <sheetData>
    <row r="1" spans="1:6" x14ac:dyDescent="0.25">
      <c r="A1" t="s">
        <v>12</v>
      </c>
      <c r="B1" t="s">
        <v>4</v>
      </c>
      <c r="C1" t="s">
        <v>23</v>
      </c>
      <c r="D1" s="2" t="s">
        <v>0</v>
      </c>
      <c r="E1" s="2" t="s">
        <v>3</v>
      </c>
      <c r="F1" s="2" t="s">
        <v>1</v>
      </c>
    </row>
    <row r="2" spans="1:6" x14ac:dyDescent="0.25">
      <c r="A2">
        <v>1</v>
      </c>
      <c r="B2">
        <v>1</v>
      </c>
      <c r="C2" s="5" t="s">
        <v>22</v>
      </c>
      <c r="D2" s="1" t="s">
        <v>17</v>
      </c>
      <c r="E2" s="1">
        <v>50.637203999999997</v>
      </c>
      <c r="F2" s="1" t="s">
        <v>2</v>
      </c>
    </row>
    <row r="3" spans="1:6" x14ac:dyDescent="0.25">
      <c r="A3">
        <v>1</v>
      </c>
      <c r="B3">
        <v>1</v>
      </c>
      <c r="C3" s="5" t="s">
        <v>22</v>
      </c>
      <c r="D3" s="1" t="s">
        <v>17</v>
      </c>
      <c r="E3" s="1">
        <v>22.555351999999999</v>
      </c>
      <c r="F3" s="1" t="s">
        <v>2</v>
      </c>
    </row>
    <row r="4" spans="1:6" x14ac:dyDescent="0.25">
      <c r="A4">
        <v>1</v>
      </c>
      <c r="B4">
        <v>2</v>
      </c>
      <c r="C4" s="5" t="s">
        <v>20</v>
      </c>
      <c r="D4" t="s">
        <v>14</v>
      </c>
      <c r="E4" s="1">
        <v>92.590076999999994</v>
      </c>
      <c r="F4" s="1" t="s">
        <v>5</v>
      </c>
    </row>
    <row r="5" spans="1:6" x14ac:dyDescent="0.25">
      <c r="A5">
        <v>1</v>
      </c>
      <c r="B5">
        <v>2</v>
      </c>
      <c r="C5" s="5" t="s">
        <v>20</v>
      </c>
      <c r="D5" t="s">
        <v>14</v>
      </c>
      <c r="E5" s="1">
        <v>102.04087199999999</v>
      </c>
      <c r="F5" s="1" t="s">
        <v>2</v>
      </c>
    </row>
    <row r="6" spans="1:6" x14ac:dyDescent="0.25">
      <c r="A6">
        <v>1</v>
      </c>
      <c r="B6">
        <v>2</v>
      </c>
      <c r="C6" s="5" t="s">
        <v>20</v>
      </c>
      <c r="D6" t="s">
        <v>14</v>
      </c>
      <c r="E6" s="1">
        <v>100.85489</v>
      </c>
      <c r="F6" s="1" t="s">
        <v>6</v>
      </c>
    </row>
    <row r="7" spans="1:6" x14ac:dyDescent="0.25">
      <c r="A7">
        <v>1</v>
      </c>
      <c r="B7">
        <v>3</v>
      </c>
      <c r="C7" s="5" t="s">
        <v>20</v>
      </c>
      <c r="D7" t="s">
        <v>14</v>
      </c>
      <c r="E7" s="1">
        <v>56.315668000000002</v>
      </c>
      <c r="F7" s="1" t="s">
        <v>7</v>
      </c>
    </row>
    <row r="8" spans="1:6" x14ac:dyDescent="0.25">
      <c r="A8">
        <v>1</v>
      </c>
      <c r="B8">
        <v>3</v>
      </c>
      <c r="C8" s="5" t="s">
        <v>20</v>
      </c>
      <c r="D8" t="s">
        <v>14</v>
      </c>
      <c r="E8" s="1">
        <v>80.625213000000002</v>
      </c>
      <c r="F8" s="1" t="s">
        <v>8</v>
      </c>
    </row>
    <row r="9" spans="1:6" x14ac:dyDescent="0.25">
      <c r="A9">
        <v>1</v>
      </c>
      <c r="B9">
        <v>3</v>
      </c>
      <c r="C9" s="5" t="s">
        <v>21</v>
      </c>
      <c r="D9" s="1" t="s">
        <v>9</v>
      </c>
      <c r="E9" s="1">
        <v>39.300507000000003</v>
      </c>
      <c r="F9" s="1" t="s">
        <v>10</v>
      </c>
    </row>
    <row r="10" spans="1:6" x14ac:dyDescent="0.25">
      <c r="A10">
        <v>2</v>
      </c>
      <c r="B10">
        <v>1</v>
      </c>
      <c r="C10" s="5" t="s">
        <v>21</v>
      </c>
      <c r="D10" s="1" t="s">
        <v>13</v>
      </c>
      <c r="E10" s="1">
        <v>100.81746</v>
      </c>
      <c r="F10" s="1" t="s">
        <v>2</v>
      </c>
    </row>
    <row r="11" spans="1:6" x14ac:dyDescent="0.25">
      <c r="A11">
        <v>2</v>
      </c>
      <c r="B11">
        <v>1</v>
      </c>
      <c r="C11" s="5" t="s">
        <v>22</v>
      </c>
      <c r="D11" s="1" t="s">
        <v>17</v>
      </c>
      <c r="E11" s="1">
        <v>4.591818</v>
      </c>
      <c r="F11" s="1" t="s">
        <v>10</v>
      </c>
    </row>
    <row r="12" spans="1:6" x14ac:dyDescent="0.25">
      <c r="A12">
        <v>2</v>
      </c>
      <c r="B12">
        <v>1</v>
      </c>
      <c r="C12" s="5" t="s">
        <v>22</v>
      </c>
      <c r="D12" s="1" t="s">
        <v>17</v>
      </c>
      <c r="E12" s="1">
        <v>9.4215549999999997</v>
      </c>
      <c r="F12" s="1" t="s">
        <v>10</v>
      </c>
    </row>
    <row r="13" spans="1:6" x14ac:dyDescent="0.25">
      <c r="A13">
        <v>2</v>
      </c>
      <c r="B13">
        <v>2</v>
      </c>
      <c r="C13" s="5" t="s">
        <v>21</v>
      </c>
      <c r="D13" s="1" t="s">
        <v>13</v>
      </c>
      <c r="E13" s="1">
        <v>78.838809999999995</v>
      </c>
      <c r="F13" s="1" t="s">
        <v>2</v>
      </c>
    </row>
    <row r="14" spans="1:6" x14ac:dyDescent="0.25">
      <c r="A14">
        <v>2</v>
      </c>
      <c r="B14">
        <v>2</v>
      </c>
      <c r="C14" s="5" t="s">
        <v>21</v>
      </c>
      <c r="D14" s="1" t="s">
        <v>13</v>
      </c>
      <c r="E14" s="1">
        <v>100.81706800000001</v>
      </c>
      <c r="F14" s="1" t="s">
        <v>5</v>
      </c>
    </row>
    <row r="15" spans="1:6" x14ac:dyDescent="0.25">
      <c r="A15">
        <v>2</v>
      </c>
      <c r="B15">
        <v>3</v>
      </c>
      <c r="C15" s="5" t="s">
        <v>21</v>
      </c>
      <c r="D15" t="s">
        <v>13</v>
      </c>
      <c r="E15">
        <v>47.965775000000001</v>
      </c>
      <c r="F15" t="s">
        <v>2</v>
      </c>
    </row>
    <row r="16" spans="1:6" x14ac:dyDescent="0.25">
      <c r="A16">
        <v>2</v>
      </c>
      <c r="B16">
        <v>3</v>
      </c>
      <c r="C16" s="5" t="s">
        <v>21</v>
      </c>
      <c r="D16" t="s">
        <v>13</v>
      </c>
      <c r="E16">
        <v>10.675549</v>
      </c>
      <c r="F16" t="s">
        <v>2</v>
      </c>
    </row>
    <row r="17" spans="1:6" x14ac:dyDescent="0.25">
      <c r="A17">
        <v>3</v>
      </c>
      <c r="B17">
        <v>1</v>
      </c>
      <c r="C17" s="5" t="s">
        <v>19</v>
      </c>
      <c r="D17" t="s">
        <v>18</v>
      </c>
      <c r="E17">
        <v>93.095515000000006</v>
      </c>
      <c r="F17" t="s">
        <v>8</v>
      </c>
    </row>
    <row r="18" spans="1:6" x14ac:dyDescent="0.25">
      <c r="A18">
        <v>3</v>
      </c>
      <c r="B18">
        <v>1</v>
      </c>
      <c r="C18" s="5" t="s">
        <v>20</v>
      </c>
      <c r="D18" t="s">
        <v>14</v>
      </c>
      <c r="E18">
        <v>97.815586999999994</v>
      </c>
      <c r="F18" t="s">
        <v>15</v>
      </c>
    </row>
    <row r="19" spans="1:6" x14ac:dyDescent="0.25">
      <c r="A19">
        <v>3</v>
      </c>
      <c r="B19">
        <v>2</v>
      </c>
      <c r="C19" s="5" t="s">
        <v>19</v>
      </c>
      <c r="D19" t="s">
        <v>18</v>
      </c>
      <c r="E19">
        <v>93.095513999999994</v>
      </c>
      <c r="F19" t="s">
        <v>8</v>
      </c>
    </row>
    <row r="20" spans="1:6" x14ac:dyDescent="0.25">
      <c r="A20">
        <v>3</v>
      </c>
      <c r="B20">
        <v>2</v>
      </c>
      <c r="C20" s="5" t="s">
        <v>20</v>
      </c>
      <c r="D20" t="s">
        <v>14</v>
      </c>
      <c r="E20">
        <v>97.815586999999994</v>
      </c>
      <c r="F20" t="s">
        <v>15</v>
      </c>
    </row>
    <row r="21" spans="1:6" x14ac:dyDescent="0.25">
      <c r="A21">
        <v>3</v>
      </c>
      <c r="B21">
        <v>2</v>
      </c>
      <c r="C21" s="5" t="s">
        <v>20</v>
      </c>
      <c r="D21" t="s">
        <v>14</v>
      </c>
      <c r="E21">
        <v>35.624299999999998</v>
      </c>
      <c r="F21" t="s">
        <v>16</v>
      </c>
    </row>
    <row r="22" spans="1:6" x14ac:dyDescent="0.25">
      <c r="A22">
        <v>3</v>
      </c>
      <c r="B22">
        <v>3</v>
      </c>
      <c r="C22" s="5" t="s">
        <v>19</v>
      </c>
      <c r="D22" t="s">
        <v>18</v>
      </c>
      <c r="E22">
        <v>93.095513999999994</v>
      </c>
      <c r="F22" t="s">
        <v>8</v>
      </c>
    </row>
    <row r="23" spans="1:6" x14ac:dyDescent="0.25">
      <c r="A23">
        <v>3</v>
      </c>
      <c r="B23">
        <v>3</v>
      </c>
      <c r="C23" s="5" t="s">
        <v>20</v>
      </c>
      <c r="D23" t="s">
        <v>14</v>
      </c>
      <c r="E23">
        <v>97.815586999999994</v>
      </c>
      <c r="F23" t="s">
        <v>15</v>
      </c>
    </row>
    <row r="24" spans="1:6" x14ac:dyDescent="0.25">
      <c r="A24">
        <v>3</v>
      </c>
      <c r="B24">
        <v>3</v>
      </c>
      <c r="C24" s="5" t="s">
        <v>20</v>
      </c>
      <c r="D24" t="s">
        <v>14</v>
      </c>
      <c r="E24">
        <v>151.31027599999999</v>
      </c>
      <c r="F24" t="s">
        <v>16</v>
      </c>
    </row>
    <row r="25" spans="1:6" x14ac:dyDescent="0.25">
      <c r="A25">
        <v>3</v>
      </c>
      <c r="B25">
        <v>3</v>
      </c>
      <c r="C25" s="5" t="s">
        <v>20</v>
      </c>
      <c r="D25" t="s">
        <v>14</v>
      </c>
      <c r="E25">
        <v>145.80762300000001</v>
      </c>
      <c r="F25" t="s">
        <v>16</v>
      </c>
    </row>
  </sheetData>
  <autoFilter ref="A1:F25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2"/>
  <sheetViews>
    <sheetView topLeftCell="A22" workbookViewId="0">
      <selection activeCell="D42" sqref="D42:F42"/>
    </sheetView>
  </sheetViews>
  <sheetFormatPr baseColWidth="10" defaultRowHeight="15" x14ac:dyDescent="0.25"/>
  <cols>
    <col min="2" max="2" width="16.28515625" customWidth="1"/>
    <col min="3" max="3" width="26.85546875" customWidth="1"/>
    <col min="4" max="4" width="13.140625" customWidth="1"/>
    <col min="5" max="6" width="11" customWidth="1"/>
  </cols>
  <sheetData>
    <row r="1" spans="2:5" x14ac:dyDescent="0.25">
      <c r="B1" s="4" t="s">
        <v>12</v>
      </c>
      <c r="C1" s="31">
        <v>1</v>
      </c>
    </row>
    <row r="3" spans="2:5" x14ac:dyDescent="0.25">
      <c r="B3" s="4" t="s">
        <v>11</v>
      </c>
      <c r="C3" s="4" t="s">
        <v>4</v>
      </c>
    </row>
    <row r="4" spans="2:5" x14ac:dyDescent="0.25">
      <c r="B4" s="4" t="s">
        <v>0</v>
      </c>
      <c r="C4">
        <v>1</v>
      </c>
      <c r="D4">
        <v>2</v>
      </c>
      <c r="E4">
        <v>3</v>
      </c>
    </row>
    <row r="5" spans="2:5" x14ac:dyDescent="0.25">
      <c r="B5" t="s">
        <v>9</v>
      </c>
      <c r="C5" s="3"/>
      <c r="D5" s="3"/>
      <c r="E5" s="3">
        <v>39.300507000000003</v>
      </c>
    </row>
    <row r="6" spans="2:5" x14ac:dyDescent="0.25">
      <c r="B6" t="s">
        <v>14</v>
      </c>
      <c r="C6" s="3"/>
      <c r="D6" s="3">
        <v>295.485839</v>
      </c>
      <c r="E6" s="3">
        <v>136.94088099999999</v>
      </c>
    </row>
    <row r="7" spans="2:5" x14ac:dyDescent="0.25">
      <c r="B7" t="s">
        <v>17</v>
      </c>
      <c r="C7" s="3">
        <v>73.192555999999996</v>
      </c>
      <c r="D7" s="3"/>
      <c r="E7" s="3"/>
    </row>
    <row r="19" spans="2:5" x14ac:dyDescent="0.25">
      <c r="B19" s="4" t="s">
        <v>12</v>
      </c>
      <c r="C19" s="31">
        <v>2</v>
      </c>
    </row>
    <row r="21" spans="2:5" x14ac:dyDescent="0.25">
      <c r="B21" s="4" t="s">
        <v>11</v>
      </c>
      <c r="C21" s="4" t="s">
        <v>4</v>
      </c>
    </row>
    <row r="22" spans="2:5" x14ac:dyDescent="0.25">
      <c r="B22" s="4" t="s">
        <v>0</v>
      </c>
      <c r="C22">
        <v>1</v>
      </c>
      <c r="D22">
        <v>2</v>
      </c>
      <c r="E22">
        <v>3</v>
      </c>
    </row>
    <row r="23" spans="2:5" x14ac:dyDescent="0.25">
      <c r="B23" t="s">
        <v>9</v>
      </c>
      <c r="C23" s="3">
        <v>100.81746</v>
      </c>
      <c r="D23" s="3">
        <v>179.655878</v>
      </c>
      <c r="E23" s="3">
        <v>58.641323999999997</v>
      </c>
    </row>
    <row r="24" spans="2:5" x14ac:dyDescent="0.25">
      <c r="B24" t="s">
        <v>17</v>
      </c>
      <c r="C24" s="3">
        <v>14.013373</v>
      </c>
      <c r="D24" s="3"/>
      <c r="E24" s="3"/>
    </row>
    <row r="37" spans="3:6" x14ac:dyDescent="0.25">
      <c r="C37" s="4" t="s">
        <v>12</v>
      </c>
      <c r="D37" s="31">
        <v>3</v>
      </c>
    </row>
    <row r="39" spans="3:6" x14ac:dyDescent="0.25">
      <c r="C39" s="4" t="s">
        <v>11</v>
      </c>
      <c r="D39" s="4" t="s">
        <v>4</v>
      </c>
    </row>
    <row r="40" spans="3:6" x14ac:dyDescent="0.25">
      <c r="C40" s="4" t="s">
        <v>0</v>
      </c>
      <c r="D40">
        <v>1</v>
      </c>
      <c r="E40">
        <v>2</v>
      </c>
      <c r="F40">
        <v>3</v>
      </c>
    </row>
    <row r="41" spans="3:6" x14ac:dyDescent="0.25">
      <c r="C41" t="s">
        <v>14</v>
      </c>
      <c r="D41" s="3">
        <v>97.815586999999994</v>
      </c>
      <c r="E41" s="3">
        <v>133.439887</v>
      </c>
      <c r="F41" s="3">
        <v>394.93348599999996</v>
      </c>
    </row>
    <row r="42" spans="3:6" x14ac:dyDescent="0.25">
      <c r="C42" t="s">
        <v>18</v>
      </c>
      <c r="D42" s="3">
        <v>93.095515000000006</v>
      </c>
      <c r="E42" s="3">
        <v>93.095513999999994</v>
      </c>
      <c r="F42" s="3">
        <v>93.095513999999994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2"/>
  <sheetViews>
    <sheetView topLeftCell="A10" workbookViewId="0">
      <selection activeCell="C22" sqref="C22"/>
    </sheetView>
  </sheetViews>
  <sheetFormatPr baseColWidth="10" defaultRowHeight="15" x14ac:dyDescent="0.25"/>
  <sheetData>
    <row r="1" spans="2:6" ht="15.75" thickBot="1" x14ac:dyDescent="0.3"/>
    <row r="2" spans="2:6" ht="15.75" customHeight="1" thickBot="1" x14ac:dyDescent="0.3">
      <c r="B2" s="6" t="s">
        <v>24</v>
      </c>
      <c r="C2" s="6" t="s">
        <v>25</v>
      </c>
      <c r="D2" s="7" t="s">
        <v>39</v>
      </c>
      <c r="E2" s="8"/>
      <c r="F2" s="9"/>
    </row>
    <row r="3" spans="2:6" ht="15.75" thickBot="1" x14ac:dyDescent="0.3">
      <c r="B3" s="10"/>
      <c r="C3" s="10"/>
      <c r="D3" s="11" t="s">
        <v>26</v>
      </c>
      <c r="E3" s="11" t="s">
        <v>27</v>
      </c>
      <c r="F3" s="11" t="s">
        <v>28</v>
      </c>
    </row>
    <row r="4" spans="2:6" ht="15.75" customHeight="1" thickBot="1" x14ac:dyDescent="0.3">
      <c r="B4" s="12" t="s">
        <v>29</v>
      </c>
      <c r="C4" s="13"/>
      <c r="D4" s="13"/>
      <c r="E4" s="13"/>
      <c r="F4" s="14"/>
    </row>
    <row r="5" spans="2:6" ht="141" thickBot="1" x14ac:dyDescent="0.3">
      <c r="B5" s="32" t="s">
        <v>37</v>
      </c>
      <c r="C5" s="33" t="s">
        <v>38</v>
      </c>
      <c r="D5" s="17">
        <v>0</v>
      </c>
      <c r="E5" s="17">
        <v>0</v>
      </c>
      <c r="F5" s="17">
        <v>0</v>
      </c>
    </row>
    <row r="6" spans="2:6" ht="15.75" customHeight="1" thickBot="1" x14ac:dyDescent="0.3">
      <c r="B6" s="18" t="s">
        <v>30</v>
      </c>
      <c r="C6" s="19"/>
      <c r="D6" s="19"/>
      <c r="E6" s="19"/>
      <c r="F6" s="20"/>
    </row>
    <row r="7" spans="2:6" ht="64.5" thickBot="1" x14ac:dyDescent="0.3">
      <c r="B7" s="15" t="s">
        <v>20</v>
      </c>
      <c r="C7" s="16" t="s">
        <v>31</v>
      </c>
      <c r="D7" s="21">
        <v>0</v>
      </c>
      <c r="E7" s="21">
        <v>295.485839</v>
      </c>
      <c r="F7" s="21">
        <v>136.94088099999999</v>
      </c>
    </row>
    <row r="8" spans="2:6" ht="192" thickBot="1" x14ac:dyDescent="0.3">
      <c r="B8" s="22" t="s">
        <v>21</v>
      </c>
      <c r="C8" s="16" t="s">
        <v>32</v>
      </c>
      <c r="D8" s="23">
        <v>0</v>
      </c>
      <c r="E8" s="23">
        <v>0</v>
      </c>
      <c r="F8" s="23">
        <v>0</v>
      </c>
    </row>
    <row r="9" spans="2:6" ht="15.75" thickBot="1" x14ac:dyDescent="0.3">
      <c r="B9" s="24"/>
      <c r="C9" s="25" t="s">
        <v>33</v>
      </c>
      <c r="D9" s="17">
        <v>0</v>
      </c>
      <c r="E9" s="17">
        <v>0</v>
      </c>
      <c r="F9" s="17">
        <v>0</v>
      </c>
    </row>
    <row r="10" spans="2:6" ht="39" thickBot="1" x14ac:dyDescent="0.3">
      <c r="B10" s="26"/>
      <c r="C10" s="16" t="s">
        <v>34</v>
      </c>
      <c r="D10" s="27">
        <v>0</v>
      </c>
      <c r="E10" s="27">
        <v>0</v>
      </c>
      <c r="F10" s="27">
        <v>39.300507000000003</v>
      </c>
    </row>
    <row r="11" spans="2:6" ht="77.25" thickBot="1" x14ac:dyDescent="0.3">
      <c r="B11" s="15" t="s">
        <v>22</v>
      </c>
      <c r="C11" s="16" t="s">
        <v>35</v>
      </c>
      <c r="D11" s="3">
        <v>73.192555999999996</v>
      </c>
      <c r="E11" s="23">
        <v>0</v>
      </c>
      <c r="F11" s="23">
        <v>0</v>
      </c>
    </row>
    <row r="12" spans="2:6" ht="15.75" customHeight="1" thickBot="1" x14ac:dyDescent="0.3">
      <c r="B12" s="28" t="s">
        <v>36</v>
      </c>
      <c r="C12" s="29"/>
      <c r="D12" s="30">
        <f>D5+D7+D8+D9+D10+D11</f>
        <v>73.192555999999996</v>
      </c>
      <c r="E12" s="30">
        <f t="shared" ref="E12:F12" si="0">E5+E7+E8+E9+E10+E11</f>
        <v>295.485839</v>
      </c>
      <c r="F12" s="30">
        <f t="shared" si="0"/>
        <v>176.241388</v>
      </c>
    </row>
  </sheetData>
  <mergeCells count="7">
    <mergeCell ref="B12:C12"/>
    <mergeCell ref="B2:B3"/>
    <mergeCell ref="C2:C3"/>
    <mergeCell ref="D2:F2"/>
    <mergeCell ref="B4:F4"/>
    <mergeCell ref="B6:F6"/>
    <mergeCell ref="B8:B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2"/>
  <sheetViews>
    <sheetView topLeftCell="A8" workbookViewId="0">
      <selection activeCell="B2" sqref="B2:F12"/>
    </sheetView>
  </sheetViews>
  <sheetFormatPr baseColWidth="10" defaultRowHeight="15" x14ac:dyDescent="0.25"/>
  <sheetData>
    <row r="1" spans="2:6" ht="15.75" thickBot="1" x14ac:dyDescent="0.3"/>
    <row r="2" spans="2:6" ht="15.75" customHeight="1" thickBot="1" x14ac:dyDescent="0.3">
      <c r="B2" s="6" t="s">
        <v>24</v>
      </c>
      <c r="C2" s="6" t="s">
        <v>25</v>
      </c>
      <c r="D2" s="7" t="s">
        <v>39</v>
      </c>
      <c r="E2" s="8"/>
      <c r="F2" s="9"/>
    </row>
    <row r="3" spans="2:6" ht="15.75" thickBot="1" x14ac:dyDescent="0.3">
      <c r="B3" s="10"/>
      <c r="C3" s="10"/>
      <c r="D3" s="11" t="s">
        <v>26</v>
      </c>
      <c r="E3" s="11" t="s">
        <v>27</v>
      </c>
      <c r="F3" s="11" t="s">
        <v>28</v>
      </c>
    </row>
    <row r="4" spans="2:6" ht="15.75" customHeight="1" thickBot="1" x14ac:dyDescent="0.3">
      <c r="B4" s="12" t="s">
        <v>29</v>
      </c>
      <c r="C4" s="13"/>
      <c r="D4" s="13"/>
      <c r="E4" s="13"/>
      <c r="F4" s="14"/>
    </row>
    <row r="5" spans="2:6" ht="141" thickBot="1" x14ac:dyDescent="0.3">
      <c r="B5" s="32" t="s">
        <v>37</v>
      </c>
      <c r="C5" s="33" t="s">
        <v>38</v>
      </c>
      <c r="D5" s="17">
        <v>0</v>
      </c>
      <c r="E5" s="17">
        <v>0</v>
      </c>
      <c r="F5" s="17">
        <v>0</v>
      </c>
    </row>
    <row r="6" spans="2:6" ht="15.75" customHeight="1" thickBot="1" x14ac:dyDescent="0.3">
      <c r="B6" s="18" t="s">
        <v>30</v>
      </c>
      <c r="C6" s="19"/>
      <c r="D6" s="19"/>
      <c r="E6" s="19"/>
      <c r="F6" s="20"/>
    </row>
    <row r="7" spans="2:6" ht="64.5" thickBot="1" x14ac:dyDescent="0.3">
      <c r="B7" s="15" t="s">
        <v>20</v>
      </c>
      <c r="C7" s="16" t="s">
        <v>31</v>
      </c>
      <c r="D7" s="21">
        <v>0</v>
      </c>
      <c r="E7" s="21">
        <v>0</v>
      </c>
      <c r="F7" s="21">
        <v>0</v>
      </c>
    </row>
    <row r="8" spans="2:6" ht="192" thickBot="1" x14ac:dyDescent="0.3">
      <c r="B8" s="22" t="s">
        <v>21</v>
      </c>
      <c r="C8" s="16" t="s">
        <v>32</v>
      </c>
      <c r="D8" s="23">
        <v>0</v>
      </c>
      <c r="E8" s="23">
        <v>0</v>
      </c>
      <c r="F8" s="23">
        <v>0</v>
      </c>
    </row>
    <row r="9" spans="2:6" ht="15.75" thickBot="1" x14ac:dyDescent="0.3">
      <c r="B9" s="24"/>
      <c r="C9" s="25" t="s">
        <v>33</v>
      </c>
      <c r="D9" s="17">
        <v>0</v>
      </c>
      <c r="E9" s="17">
        <v>0</v>
      </c>
      <c r="F9" s="17">
        <v>0</v>
      </c>
    </row>
    <row r="10" spans="2:6" ht="39" thickBot="1" x14ac:dyDescent="0.3">
      <c r="B10" s="26"/>
      <c r="C10" s="16" t="s">
        <v>34</v>
      </c>
      <c r="D10" s="27">
        <v>100.81746</v>
      </c>
      <c r="E10" s="27">
        <v>179.655878</v>
      </c>
      <c r="F10" s="27">
        <v>58.641323999999997</v>
      </c>
    </row>
    <row r="11" spans="2:6" ht="77.25" thickBot="1" x14ac:dyDescent="0.3">
      <c r="B11" s="15" t="s">
        <v>22</v>
      </c>
      <c r="C11" s="16" t="s">
        <v>35</v>
      </c>
      <c r="D11" s="23">
        <v>14.013373</v>
      </c>
      <c r="E11" s="23">
        <v>0</v>
      </c>
      <c r="F11" s="23">
        <v>0</v>
      </c>
    </row>
    <row r="12" spans="2:6" ht="15.75" customHeight="1" thickBot="1" x14ac:dyDescent="0.3">
      <c r="B12" s="28" t="s">
        <v>36</v>
      </c>
      <c r="C12" s="29"/>
      <c r="D12" s="30">
        <f>D5+D7+D8+D9+D10+D11</f>
        <v>114.830833</v>
      </c>
      <c r="E12" s="30">
        <f t="shared" ref="E12:F12" si="0">E5+E7+E8+E9+E10+E11</f>
        <v>179.655878</v>
      </c>
      <c r="F12" s="30">
        <f t="shared" si="0"/>
        <v>58.641323999999997</v>
      </c>
    </row>
  </sheetData>
  <mergeCells count="7">
    <mergeCell ref="B12:C12"/>
    <mergeCell ref="B2:B3"/>
    <mergeCell ref="C2:C3"/>
    <mergeCell ref="D2:F2"/>
    <mergeCell ref="B4:F4"/>
    <mergeCell ref="B6:F6"/>
    <mergeCell ref="B8:B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2"/>
  <sheetViews>
    <sheetView tabSelected="1" topLeftCell="A8" workbookViewId="0">
      <selection activeCell="G8" sqref="G8"/>
    </sheetView>
  </sheetViews>
  <sheetFormatPr baseColWidth="10" defaultRowHeight="15" x14ac:dyDescent="0.25"/>
  <sheetData>
    <row r="1" spans="2:6" ht="15.75" thickBot="1" x14ac:dyDescent="0.3"/>
    <row r="2" spans="2:6" ht="15.75" customHeight="1" thickBot="1" x14ac:dyDescent="0.3">
      <c r="B2" s="6" t="s">
        <v>24</v>
      </c>
      <c r="C2" s="6" t="s">
        <v>25</v>
      </c>
      <c r="D2" s="7" t="s">
        <v>39</v>
      </c>
      <c r="E2" s="8"/>
      <c r="F2" s="9"/>
    </row>
    <row r="3" spans="2:6" ht="15.75" thickBot="1" x14ac:dyDescent="0.3">
      <c r="B3" s="10"/>
      <c r="C3" s="10"/>
      <c r="D3" s="11" t="s">
        <v>26</v>
      </c>
      <c r="E3" s="11" t="s">
        <v>27</v>
      </c>
      <c r="F3" s="11" t="s">
        <v>28</v>
      </c>
    </row>
    <row r="4" spans="2:6" ht="15.75" customHeight="1" thickBot="1" x14ac:dyDescent="0.3">
      <c r="B4" s="12" t="s">
        <v>29</v>
      </c>
      <c r="C4" s="13"/>
      <c r="D4" s="13"/>
      <c r="E4" s="13"/>
      <c r="F4" s="14"/>
    </row>
    <row r="5" spans="2:6" ht="141" thickBot="1" x14ac:dyDescent="0.3">
      <c r="B5" s="32" t="s">
        <v>37</v>
      </c>
      <c r="C5" s="33" t="s">
        <v>38</v>
      </c>
      <c r="D5" s="17">
        <v>93.095515000000006</v>
      </c>
      <c r="E5" s="17">
        <v>93.095513999999994</v>
      </c>
      <c r="F5" s="17">
        <v>93.095513999999994</v>
      </c>
    </row>
    <row r="6" spans="2:6" ht="15.75" customHeight="1" thickBot="1" x14ac:dyDescent="0.3">
      <c r="B6" s="18" t="s">
        <v>30</v>
      </c>
      <c r="C6" s="19"/>
      <c r="D6" s="19"/>
      <c r="E6" s="19"/>
      <c r="F6" s="20"/>
    </row>
    <row r="7" spans="2:6" ht="64.5" thickBot="1" x14ac:dyDescent="0.3">
      <c r="B7" s="15" t="s">
        <v>20</v>
      </c>
      <c r="C7" s="16" t="s">
        <v>31</v>
      </c>
      <c r="D7" s="21">
        <v>97.815586999999994</v>
      </c>
      <c r="E7" s="21">
        <v>133.439887</v>
      </c>
      <c r="F7" s="21">
        <v>394.93348599999996</v>
      </c>
    </row>
    <row r="8" spans="2:6" ht="192" thickBot="1" x14ac:dyDescent="0.3">
      <c r="B8" s="22" t="s">
        <v>21</v>
      </c>
      <c r="C8" s="16" t="s">
        <v>32</v>
      </c>
      <c r="D8" s="23">
        <v>0</v>
      </c>
      <c r="E8" s="23">
        <v>0</v>
      </c>
      <c r="F8" s="23">
        <v>0</v>
      </c>
    </row>
    <row r="9" spans="2:6" ht="15.75" thickBot="1" x14ac:dyDescent="0.3">
      <c r="B9" s="24"/>
      <c r="C9" s="25" t="s">
        <v>33</v>
      </c>
      <c r="D9" s="17">
        <v>0</v>
      </c>
      <c r="E9" s="17">
        <v>0</v>
      </c>
      <c r="F9" s="17">
        <v>0</v>
      </c>
    </row>
    <row r="10" spans="2:6" ht="39" thickBot="1" x14ac:dyDescent="0.3">
      <c r="B10" s="26"/>
      <c r="C10" s="16" t="s">
        <v>34</v>
      </c>
      <c r="D10" s="27">
        <v>0</v>
      </c>
      <c r="E10" s="27">
        <v>0</v>
      </c>
      <c r="F10" s="27">
        <v>0</v>
      </c>
    </row>
    <row r="11" spans="2:6" ht="77.25" thickBot="1" x14ac:dyDescent="0.3">
      <c r="B11" s="15" t="s">
        <v>22</v>
      </c>
      <c r="C11" s="16" t="s">
        <v>35</v>
      </c>
      <c r="D11" s="23">
        <v>0</v>
      </c>
      <c r="E11" s="23">
        <v>0</v>
      </c>
      <c r="F11" s="23"/>
    </row>
    <row r="12" spans="2:6" ht="15.75" customHeight="1" thickBot="1" x14ac:dyDescent="0.3">
      <c r="B12" s="28" t="s">
        <v>36</v>
      </c>
      <c r="C12" s="29"/>
      <c r="D12" s="30">
        <f>D5+D7+D8+D9+D10+D11</f>
        <v>190.911102</v>
      </c>
      <c r="E12" s="30">
        <f t="shared" ref="E12:F12" si="0">E5+E7+E8+E9+E10+E11</f>
        <v>226.53540099999998</v>
      </c>
      <c r="F12" s="30">
        <f t="shared" si="0"/>
        <v>488.02899999999994</v>
      </c>
    </row>
  </sheetData>
  <mergeCells count="7">
    <mergeCell ref="B12:C12"/>
    <mergeCell ref="B2:B3"/>
    <mergeCell ref="C2:C3"/>
    <mergeCell ref="D2:F2"/>
    <mergeCell ref="B4:F4"/>
    <mergeCell ref="B6:F6"/>
    <mergeCell ref="B8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BD</vt:lpstr>
      <vt:lpstr>Dinamica</vt:lpstr>
      <vt:lpstr>Tramo 1</vt:lpstr>
      <vt:lpstr>Tramo 2</vt:lpstr>
      <vt:lpstr>Tramo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alexander cardoso luna</dc:creator>
  <cp:lastModifiedBy>Usuario</cp:lastModifiedBy>
  <dcterms:created xsi:type="dcterms:W3CDTF">2021-04-29T22:44:34Z</dcterms:created>
  <dcterms:modified xsi:type="dcterms:W3CDTF">2021-05-07T23:53:59Z</dcterms:modified>
</cp:coreProperties>
</file>